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Lipůvka-Blansko-Šebrov\soupis prací\"/>
    </mc:Choice>
  </mc:AlternateContent>
  <bookViews>
    <workbookView xWindow="0" yWindow="0" windowWidth="0" windowHeight="0" activeTab="6"/>
  </bookViews>
  <sheets>
    <sheet name="000000.a" sheetId="2" r:id="rId1"/>
    <sheet name="000000.b" sheetId="3" r:id="rId2"/>
    <sheet name="100" sheetId="4" r:id="rId3"/>
    <sheet name="101" sheetId="5" r:id="rId4"/>
    <sheet name="101.3C" sheetId="6" r:id="rId5"/>
    <sheet name="183.1" sheetId="7" r:id="rId6"/>
    <sheet name="193.1" sheetId="8" r:id="rId7"/>
  </sheets>
  <calcPr/>
</workbook>
</file>

<file path=xl/calcChain.xml><?xml version="1.0" encoding="utf-8"?>
<calcChain xmlns="http://schemas.openxmlformats.org/spreadsheetml/2006/main">
  <c i="8" l="1" r="I3"/>
  <c r="I8"/>
  <c r="O46"/>
  <c r="I46"/>
  <c r="O42"/>
  <c r="I42"/>
  <c r="O38"/>
  <c r="I38"/>
  <c r="O34"/>
  <c r="I34"/>
  <c r="O30"/>
  <c r="I30"/>
  <c r="O26"/>
  <c r="I26"/>
  <c r="O23"/>
  <c r="I23"/>
  <c r="O20"/>
  <c r="I20"/>
  <c r="O16"/>
  <c r="I16"/>
  <c r="O13"/>
  <c r="I13"/>
  <c r="O9"/>
  <c r="I9"/>
  <c i="7" r="I3"/>
  <c r="I8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98"/>
  <c r="O123"/>
  <c r="I123"/>
  <c r="O119"/>
  <c r="I119"/>
  <c r="O115"/>
  <c r="I115"/>
  <c r="O111"/>
  <c r="I111"/>
  <c r="O107"/>
  <c r="I107"/>
  <c r="O103"/>
  <c r="I103"/>
  <c r="O99"/>
  <c r="I99"/>
  <c r="I61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I13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177"/>
  <c r="O217"/>
  <c r="I217"/>
  <c r="O213"/>
  <c r="I213"/>
  <c r="O209"/>
  <c r="I209"/>
  <c r="O205"/>
  <c r="I205"/>
  <c r="O201"/>
  <c r="I201"/>
  <c r="O198"/>
  <c r="I198"/>
  <c r="O194"/>
  <c r="I194"/>
  <c r="O190"/>
  <c r="I190"/>
  <c r="O186"/>
  <c r="I186"/>
  <c r="O182"/>
  <c r="I182"/>
  <c r="O178"/>
  <c r="I178"/>
  <c r="I128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19"/>
  <c r="O124"/>
  <c r="I124"/>
  <c r="O120"/>
  <c r="I120"/>
  <c r="I110"/>
  <c r="O115"/>
  <c r="I115"/>
  <c r="O111"/>
  <c r="I111"/>
  <c r="I97"/>
  <c r="O106"/>
  <c r="I106"/>
  <c r="O102"/>
  <c r="I102"/>
  <c r="O98"/>
  <c r="I98"/>
  <c r="I25"/>
  <c r="O93"/>
  <c r="I93"/>
  <c r="O89"/>
  <c r="I89"/>
  <c r="O85"/>
  <c r="I85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39"/>
  <c r="O44"/>
  <c r="I44"/>
  <c r="O40"/>
  <c r="I40"/>
  <c r="I26"/>
  <c r="O35"/>
  <c r="I35"/>
  <c r="O31"/>
  <c r="I31"/>
  <c r="O27"/>
  <c r="I27"/>
  <c r="I13"/>
  <c r="O22"/>
  <c r="I22"/>
  <c r="O18"/>
  <c r="I18"/>
  <c r="O14"/>
  <c r="I14"/>
  <c r="I8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<sst xmlns="http://schemas.openxmlformats.org/spreadsheetml/2006/main">
  <si>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</si>
  <si>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</si>
  <si>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</si>
  <si>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</si>
  <si>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</si>
  <si>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S2308DZS</t>
  </si>
  <si>
    <t>II/379 Lipůvka – Blansko, II. et. - Lipůvka - Šebrov</t>
  </si>
  <si>
    <t>000.a</t>
  </si>
  <si>
    <t>O</t>
  </si>
  <si>
    <t>Objekt:</t>
  </si>
  <si>
    <t>000</t>
  </si>
  <si>
    <t>Ostatní a vedlejší náklady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</si>
  <si>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</si>
  <si>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</si>
  <si>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</si>
  <si>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</si>
  <si>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</si>
  <si>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</si>
  <si>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</si>
  <si>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</si>
  <si>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</si>
  <si>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</si>
  <si>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</si>
  <si>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</si>
  <si>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</si>
  <si>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</si>
  <si>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</si>
  <si>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</si>
  <si>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</si>
  <si>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</si>
  <si>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</si>
  <si>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</si>
  <si>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</si>
  <si>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</si>
  <si>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</si>
  <si>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</si>
  <si>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</si>
  <si>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</si>
  <si>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</si>
  <si>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</si>
  <si>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</si>
  <si>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</si>
  <si>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</si>
  <si>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</si>
  <si>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</si>
  <si>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</si>
  <si>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</si>
  <si>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</si>
  <si>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</si>
  <si>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</si>
  <si>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</si>
  <si>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</si>
  <si>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</si>
  <si>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</si>
  <si>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</si>
  <si>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</si>
  <si>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</si>
  <si>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</si>
  <si>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</si>
  <si>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</si>
  <si>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</si>
  <si>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</si>
  <si>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</si>
  <si>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</si>
  <si>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</si>
  <si>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</si>
  <si>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</si>
  <si>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</si>
  <si>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</si>
  <si>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</si>
  <si>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100</t>
  </si>
  <si>
    <t>Oprava povrchu silnice II/379 - km 1,46-1,85</t>
  </si>
  <si>
    <t>014102</t>
  </si>
  <si>
    <t>POPLATKY ZA SKLÁDKU</t>
  </si>
  <si>
    <t>T</t>
  </si>
  <si>
    <t>zemina</t>
  </si>
  <si>
    <t>VV</t>
  </si>
  <si>
    <t>pol. 12920: 14,3*2 = 28,60 [A]</t>
  </si>
  <si>
    <t>Položka zahrnuje:
- veškeré poplatky provozovateli skládky související s uložením odpadu na skládce.
Položka nezahrnuje:
- x</t>
  </si>
  <si>
    <t>1</t>
  </si>
  <si>
    <t>Zemní práce</t>
  </si>
  <si>
    <t>11372</t>
  </si>
  <si>
    <t>FRÉZOVÁNÍ ZPEVNĚNÝCH PLOCH ASFALTOVÝCH</t>
  </si>
  <si>
    <t>M3</t>
  </si>
  <si>
    <t>vyfrézovaný materiál (ZAS-T3); 
Využití asfaltové směsi zařazené do ZAS-T3 s obsahem benzo(a)pyrenu do 50 mg/kg v sušině dle vyhlášky č.
283/2023 Sb, která stanovuje podmínky pro asfaltovou směs vyrobenou z odpadní znovuzískané asfaltové
směsi. Odvoz a likvidace/využití v režii zhotovitele</t>
  </si>
  <si>
    <t>km 1,460-1,850: 390*7,7*0,05 = 150,15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</si>
  <si>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</si>
  <si>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</si>
  <si>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</si>
  <si>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M</t>
  </si>
  <si>
    <t>dle výkazu výměr</t>
  </si>
  <si>
    <t>podélná sprára: 390 = 390,00 [A]_x000d_
příčná spára: 2*7,7 = 15,40 [B]_x000d_
záliv vlevo+vpravo: 59+56 = 115,00 [C]_x000d_
MK vlevo: 37 = 37,00 [D]_x000d_
Celkové množství = 557,40</t>
  </si>
  <si>
    <t>Položka zahrnuje:
- veškerou manipulaci s vybouranou sutí a s vybouranými hmotami vč. uložení na skládku.
Položka nezahrnuje:
- x</t>
  </si>
  <si>
    <t>12920</t>
  </si>
  <si>
    <t>ČIŠTĚNÍ KRAJNIC OD NÁNOSU</t>
  </si>
  <si>
    <t>naložení, odvoz a uložení na skládku</t>
  </si>
  <si>
    <t>(dl. 390m*2 - vlevo BUS, obruby, MK 130m - vpravo BUS 56m - mostní římsy 2*11m)*š.0,5* tl. 0,05 _x000d_
 (390*2-130-56-2*11)*0,5*0,05 = 14,30 [B]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</si>
  <si>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</si>
  <si>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5</t>
  </si>
  <si>
    <t>Komunikace</t>
  </si>
  <si>
    <t>56970</t>
  </si>
  <si>
    <t>ZPEVNĚNÍ KRAJNIC ZE ŠTĚRKODRTI NEBO RECYKLOVANÉHO MATERIÁLU</t>
  </si>
  <si>
    <t>bude použit recyklovaný asfaltový materiál
výkaz dle pč. 12920</t>
  </si>
  <si>
    <t>14,3 = 14,30 [A]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</si>
  <si>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</si>
  <si>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572213</t>
  </si>
  <si>
    <t>SPOJOVACÍ POSTŘIK Z EMULZE DO 0,5KG/M2</t>
  </si>
  <si>
    <t>M2</t>
  </si>
  <si>
    <t>spojovací postřik z asf. emulze 0,20 kg/m2 pod ACO 11+</t>
  </si>
  <si>
    <t>km 1,460-1,850: 390*7,7 = 3003,00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</si>
  <si>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</si>
  <si>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</si>
  <si>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</si>
  <si>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ACO 11+ 50 mm; dle výkazu výměr</t>
  </si>
  <si>
    <t>km 1,460-1,850 390*7,7 = 3003,00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</si>
  <si>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</si>
  <si>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9</t>
  </si>
  <si>
    <t>Ostatní konstrukce a práce</t>
  </si>
  <si>
    <t>915111</t>
  </si>
  <si>
    <t>VODOROVNÉ DOPRAVNÍ ZNAČENÍ BARVOU HLADKÉ - DODÁVKA A POKLÁDKA</t>
  </si>
  <si>
    <t>Podélná čára souvislá V1a(0), š. 0,125m: 0,125*(390-39) = 43,88 [A]_x000d_
Podélná čára přerušovaná V2b (1,5/1,5), š. 0,250: 0,250* (37*1/2) = 4,63 [B]_x000d_
Podélná čára přerušovaná V2b (3,0/1,5), š. 0,125: 0,125*37*1/3 = 1,54 [C]_x000d_
Podélná čára přerušovaná V2b (0,5/0,5), š. 0,250m: 0,250*(dl. vlevo59-15+a vpravo56-15)*(1/2) = 10,63 [D]_x000d_
Vodící čára V4, š. 0,250m: 0,250*(2*390-37-44-41) = 164,50 [E]_x000d_
Celkové množství = 225,17</t>
  </si>
  <si>
    <t>Položka zahrnuje:
- dodání a pokládku nátěrového materiálu
- předznačení a reflexní úpravu
Položka nezahrnuje:
- x
Způsob měření:
- měří se pouze natíraná plocha</t>
  </si>
  <si>
    <t>931324</t>
  </si>
  <si>
    <t>TĚSNĚNÍ DILATAČ SPAR ASF ZÁLIVKOU MODIFIK PRŮŘ DO 400MM2</t>
  </si>
  <si>
    <t>trvale pružná asfaltová zálivka z ahorka typ N2, š. min. 10 mm, hl. 40mm, dle výkzu výměr, dle pol. 113764</t>
  </si>
  <si>
    <t>557,40 = 557,40 [A]</t>
  </si>
  <si>
    <t>Položka zahrnuje:
- dodávku a osazení předepsaného materiálu
- očištění ploch spáry před úpravou
- očištění okolí spáry po úpravě
Položka nezahrnuje:
- těsnící profil</t>
  </si>
  <si>
    <t>101</t>
  </si>
  <si>
    <t>Rekonstrukce silnice II/379 – úsek 1, 2, 3A</t>
  </si>
  <si>
    <t>všeobecné podmínky</t>
  </si>
  <si>
    <t>01</t>
  </si>
  <si>
    <t>pol. 129958: dl.68,7m*plocha0,03m2 = 2,06 [A]_x000d_
 pol. 12996: dl.10,7m*plocha0,03m2 = 0,32 [B]_x000d_
 pol. 12920: 247m3 = 247,00 [C]_x000d_
 A+B+C = 249,38 [D]_x000d_
 přepočet na hmotnost (zemina 2t/m3): D*2 = 498,76 [E]</t>
  </si>
  <si>
    <t>02</t>
  </si>
  <si>
    <t>beton, drobné kusy do 0,5x0,5m</t>
  </si>
  <si>
    <t>pol. 967136.01: 2,4m3 = 2,40 [A]_x000d_
 přepočet na hmotnost (beton 2,3t/m3): A*2,3 = 5,52 [B]</t>
  </si>
  <si>
    <t>03</t>
  </si>
  <si>
    <t>asfaltový materiál kval. tř. ZAS-T4</t>
  </si>
  <si>
    <t>dle pol. 11333A: 4,8m3 = 4,80 [A]_x000d_
 dle pol. 11372A: 117,57m3 = 117,57 [B]_x000d_
 přepočet na hmotnost (asfalt 2,2t/m3): (A+B)*2,2 = 269,21 [C]</t>
  </si>
  <si>
    <t>04</t>
  </si>
  <si>
    <t>železobeton</t>
  </si>
  <si>
    <t>pol. 966166.01: 6m3 = 6,00 [A]_x000d_
 přepočet na hmotnost (žb 2,5t/m3): A*2,5 = 15,00 [B]</t>
  </si>
  <si>
    <t>11333A</t>
  </si>
  <si>
    <t>ODSTRANĚNÍ PODKLADU ZPEVNĚNÝCH PLOCH S ASFALT POJIVEM - BEZ DOPRAVY</t>
  </si>
  <si>
    <t>odvoz na skládku (pol. 11333B)</t>
  </si>
  <si>
    <t>propust km 0,032: délka(7+9)m*š.1,2m*tl.0,25 = 4,80 [A]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</si>
  <si>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</si>
  <si>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11333B</t>
  </si>
  <si>
    <t>ODSTRANĚNÍ PODKLADU ZPEVNĚNÝCH PLOCH S ASFALT POJIVEM - DOPRAVA</t>
  </si>
  <si>
    <t>TKM</t>
  </si>
  <si>
    <t>kubatura dle pol. 11333A</t>
  </si>
  <si>
    <t>přepočet na hmotnost (t) (asf. beton 2,2t/m3): 4,8*2,2 = 10,56 [B]_x000d_
 B*70km = 739,20 [C]</t>
  </si>
  <si>
    <t>Položka zahrnuje:
- samostatnou dopravu suti a vybouraných hmot.
Položka nezahrnuje:
- x
Způsob měření:
- množství se určí jako součin hmotnosti [t] a požadované vzdálenosti [km].</t>
  </si>
  <si>
    <t>vyfrézovaný materiál (T3);
Využití asfaltové směsi zařazené do ZAS-T3 s obsahem benzo(a)pyrenu do 50 mg/kg v sušině dle vyhlášky č._x000d_
283/2023 Sb, která stanovuje podmínky pro asfaltovou směs vyrobenou z odpadní znovuzískané asfaltové_x000d_
směsi. Odvoz a likvidace/využití v režii zhotovitele</t>
  </si>
  <si>
    <t>km 0,000 - 0,040: tl.0,04m*plocha633m2 = 25,32 [A]_x000d_
 km 0,000 - 0,040: tl.0,06m*plocha633m2 = 37,98 [B]_x000d_
 km 0,040 - 0,248: tl.0,04m*plocha1834m2 = 73,36 [C]_x000d_
 km 0,248 - 0,850: tl.0,04m*plocha4902m2 = 196,08 [D]_x000d_
 km 0,850 - 1,460: tl.0,13m*plocha4858m2 = 631,54 [E]_x000d_
 A+B+C+D+E = 964,28 [F]</t>
  </si>
  <si>
    <t>11372A</t>
  </si>
  <si>
    <t>FRÉZOVÁNÍ ZPEVNĚNÝCH PLOCH ASFALTOVÝCH - BEZ DOPRAVY</t>
  </si>
  <si>
    <t>1/ asfaltový materiál kvalit. tř. ZAS-T4;
2/ sanace trhlin ve vozovce (předpoklad ZAS-T4)
odvoz a uložení na skládce</t>
  </si>
  <si>
    <t>1/ km 0,040 - 0,248: tl.0,04m*plocha1834m2 = 73,36 [A]_x000d_
 2/ sanace trhlin ve vozovce v km 0,000-0,856 v množství 10% plochy vozovky: 7369m2*proc0,1*tl.0,06m = 44,21 [B]_x000d_
 A+B = 117,57 [C]</t>
  </si>
  <si>
    <t>11372B</t>
  </si>
  <si>
    <t>FRÉZOVÁNÍ ZPEVNĚNÝCH PLOCH ASFALTOVÝCH - DOPRAVA</t>
  </si>
  <si>
    <t>kubatura dle pol. 11372A</t>
  </si>
  <si>
    <t>přepočet na hmotnost (t) (asf. beton 2,2t/m3): 117,57*2,2 = 258,65 [B]_x000d_
 B*70km = 18105,50 [C]</t>
  </si>
  <si>
    <t>podélná spára: 1460 = 1460,00 [A]_x000d_
 příčné spáry: 110 = 110,00 [B]_x000d_
 A+B = 1570,00 [C]</t>
  </si>
  <si>
    <t>12373</t>
  </si>
  <si>
    <t>ODKOP PRO SPOD STAVBU SILNIC A ŽELEZNIC TŘ. I</t>
  </si>
  <si>
    <t>naložení a odvoz na meziskládku</t>
  </si>
  <si>
    <t>dle výkazu výměr: 128 = 128,00 [A]_x000d_
 propust km 0,032: délka(7+9)m*1m2 = 16,00 [B]_x000d_
 sanace: 53,0m3 = 53,00 [C]_x000d_
 A+B+C = 197,00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</si>
  <si>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</si>
  <si>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</si>
  <si>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</si>
  <si>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výkop s odvozem z meziskládky;</t>
  </si>
  <si>
    <t>pol.12373: 197,0m3 = 197,00 [A]_x000d_
 pol. 12673: 407,4m3 = 407,40 [B]_x000d_
 R-materiál do krajnic pol. 11372.A: 457,5m3 = 457,50 [D]_x000d_
Celkové množství = 1061,90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</si>
  <si>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</si>
  <si>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12673</t>
  </si>
  <si>
    <t>ZŘÍZENÍ STUPŇŮ V PODLOŽÍ NÁSYPŮ TŘ. I</t>
  </si>
  <si>
    <t>naložení a odvoz na meziskládku;
dle výkazu výměr</t>
  </si>
  <si>
    <t>407,4 = 407,40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</si>
  <si>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</si>
  <si>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na skládku: 52,6 = 52,60 [A]_x000d_
 na skládku: 194,4 = 194,40 [B]_x000d_
 A+B = 247,00 [C]</t>
  </si>
  <si>
    <t>129958</t>
  </si>
  <si>
    <t>ČIŠTĚNÍ POTRUBÍ DN DO 600MM</t>
  </si>
  <si>
    <t>dle výkazu výměr, včetně odvozu vzniklého odpadu na skládku (odvozná vzdálenost v režii zhotovitele)</t>
  </si>
  <si>
    <t>DN500	10,7m, km 0.0318 = 10,70 [A]_x000d_
 DN600	10m, km 0.08 = 10,00 [B]_x000d_
 DN500	15m, km 0.235 = 15,00 [C]_x000d_
 DN600	20m, km 0.8839 = 20,00 [D]_x000d_
 DN600	13m, km 0.88360 = 13,00 [E]_x000d_
 A+B+C+D+E = 68,70 [F]</t>
  </si>
  <si>
    <t>12996</t>
  </si>
  <si>
    <t>ČIŠTĚNÍ POTRUBÍ DN DO 800MM</t>
  </si>
  <si>
    <t>DN800	10,7m, km 0.25913 = 10,70 [A]</t>
  </si>
  <si>
    <t>17120</t>
  </si>
  <si>
    <t>ULOŽENÍ SYPANINY DO NÁSYPŮ A NA SKLÁDKY BEZ ZHUTNĚNÍ</t>
  </si>
  <si>
    <t>uložení materiálu na meziskládce</t>
  </si>
  <si>
    <t>pol.12373: 197m3 = 197,00 [A]_x000d_
 pol. 12673: 407,4m3 = 407,40 [B]_x000d_
 A+B = 604,40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</si>
  <si>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</si>
  <si>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</si>
  <si>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</si>
  <si>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604,40 = 604,40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</si>
  <si>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</si>
  <si>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</si>
  <si>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</si>
  <si>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</si>
  <si>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17482</t>
  </si>
  <si>
    <t>ZÁSYP JAM A RÝH Z NAKUPOVANÉ ZEMINY SE ZHUTNĚNÍM</t>
  </si>
  <si>
    <t>propust km 0,032</t>
  </si>
  <si>
    <t>délka(7+9)m*1m2 = 16,00 [A]</t>
  </si>
  <si>
    <t>Položka zahrnuje:
- položka se používá výhradně při nedostatku zemin na stavbě
- kompletní provedení zemní konstrukce vč. nákupu a dopravy předepsané kvality zeminy
- úprava ukládaného materiálu vlhčením, tříděním, promícháním nebo vysoušením, příp. jiné úpravy za účelem zlepšení jeho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
Položka nezahrnuje:
- x</t>
  </si>
  <si>
    <t>18220A</t>
  </si>
  <si>
    <t>ROZPROSTŘENÍ NAKUPOVANÉ ORNICE VE SVAHU</t>
  </si>
  <si>
    <t>kubatura dle výkazu výměr</t>
  </si>
  <si>
    <t>1206m2*tl.0,15m = 180,90 [A]</t>
  </si>
  <si>
    <t>Položka zahrnuje:
- nákup a dopravu ornice
- rozprostření ornice v předepsané tloušťce ve svahu přes 1:5
Položka nezahrnuje:
- x</t>
  </si>
  <si>
    <t>18242</t>
  </si>
  <si>
    <t>ZALOŽENÍ TRÁVNÍKU HYDROOSEVEM NA ORNICI</t>
  </si>
  <si>
    <t>plocha dle pol.18220</t>
  </si>
  <si>
    <t>1206 = 1206,00 [A]</t>
  </si>
  <si>
    <t>Zahrnuje dodání předepsané travní směsi, hydroosev na ornici, zalévání, první pokosení, to vše bez ohledu na sklon terénu</t>
  </si>
  <si>
    <t>2</t>
  </si>
  <si>
    <t>základy</t>
  </si>
  <si>
    <t>212625</t>
  </si>
  <si>
    <t>TRATIVODY KOMPL Z TRUB Z PLAST HM DN DO 100MM, RÝHA TŘ I</t>
  </si>
  <si>
    <t>200 = 200,00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</si>
  <si>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</si>
  <si>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</si>
  <si>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</si>
  <si>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výměna podloží;
dle výkazu výměr</t>
  </si>
  <si>
    <t>53 = 53,00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</si>
  <si>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</si>
  <si>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</si>
  <si>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</si>
  <si>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trativod v km 0.030-0.230</t>
  </si>
  <si>
    <t>dl.200m*š.2m = 400,00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</si>
  <si>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</si>
  <si>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3</t>
  </si>
  <si>
    <t>svislé konstrukce (a kompletní)</t>
  </si>
  <si>
    <t>317325</t>
  </si>
  <si>
    <t>ŘÍMSY ZE ŽELEZOBETONU DO C30/37 (B37)</t>
  </si>
  <si>
    <t>(0,5*0,3*3,2)+(0,5*0,3*5) = 1,23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</si>
  <si>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</si>
  <si>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</t>
  </si>
  <si>
    <t>VÝZTUŽ ŘÍMS Z OCELI</t>
  </si>
  <si>
    <t>kubatura betonu říms dle pol. 317325</t>
  </si>
  <si>
    <t>1,23m3*0,130t/m3 = 0,16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</si>
  <si>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</si>
  <si>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</si>
  <si>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</si>
  <si>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465512</t>
  </si>
  <si>
    <t>DLAŽBY Z LOMOVÉHO KAMENE NA MC</t>
  </si>
  <si>
    <t>propust km 0,032;</t>
  </si>
  <si>
    <t>(16+11,5)*1,5 = 41,25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</si>
  <si>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</si>
  <si>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</si>
  <si>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</si>
  <si>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propust km 0,032;
4 prahy;
dle výkazu výměr</t>
  </si>
  <si>
    <t>(0,25*0,5*2,6)*2+(0,25*0,5*1,75)*2 = 1,09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</si>
  <si>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</si>
  <si>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komunikace</t>
  </si>
  <si>
    <t>56330</t>
  </si>
  <si>
    <t>VOZOVKOVÉ VRSTVY ZE ŠTĚRKODRTI</t>
  </si>
  <si>
    <t>Štěrkodrť 0/32 GE ŠDA 150 mm ČSN 73 6126-1</t>
  </si>
  <si>
    <t>dle výkazu výměr: plocha80m2*tl.0,15m = 12,00 [A]_x000d_
 propust v km 0,032: délka(9+7)m*1,2*tl.0,15m = 2,88 [B]_x000d_
 A+B = 14,88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</si>
  <si>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</si>
  <si>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</si>
  <si>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</si>
  <si>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0/32 ŠDA 150 mm ČSN 73 6126-1</t>
  </si>
  <si>
    <t>dle výkazu výměr: 80 = 80,00 [A]_x000d_
 propust v km 0,032: délka(9+7)m*1,2 = 19,20 [B]_x000d_
 A+B = 99,20 [C]</t>
  </si>
  <si>
    <t>bude použit recyklovaný asfaltový materiál</t>
  </si>
  <si>
    <t>3050*0,15 = 457,50 [A]</t>
  </si>
  <si>
    <t>572123</t>
  </si>
  <si>
    <t>INFILTRAČNÍ POSTŘIK Z EMULZE DO 1,0KG/M2</t>
  </si>
  <si>
    <t>Infiltrační postřik z kationaktivní asf. emulze PI-C 0,6 kg/m2 ČSN 73 6129;
dle výkazu výměr;
na horní vrstvu ŠD</t>
  </si>
  <si>
    <t>80 = 80,00 [A]</t>
  </si>
  <si>
    <t>a</t>
  </si>
  <si>
    <t>Spojovací postřik z kationaktivní asf. emulze PS-C ČSN 73 6129;</t>
  </si>
  <si>
    <t>pod ACO (0,20 kg/m2): 4570+2012+4535 = 11117,00 [A]_x000d_
 pod ACL (0,30 kg/m2): (2012+4535)*1,05 = 6874,35 [B]</t>
  </si>
  <si>
    <t>b</t>
  </si>
  <si>
    <t>Spojovací postřik z kationaktivní asf. emulze PS-C 0,5 kg/m2 ČSN 73 6129;
na odfrézovaný povrch</t>
  </si>
  <si>
    <t>1017+699+232+1996+1083+1879+774+1990+922+257 = 10849,00 [A]_x000d_
 sanace trhlin ve vozovce v km 0,000-0,850 v množství 10% plochy vozovky: 736,9m2 = 736,90 [B]_x000d_
 A+B = 11585,90 [C]</t>
  </si>
  <si>
    <t>Asfaltový beton pro obrusné vrstvy ACO 11+ 50 mm ČSN 73 6121;
dle výkazu výměr</t>
  </si>
  <si>
    <t>5027+2213+4989 = 12229,00 [A]</t>
  </si>
  <si>
    <t>574C46</t>
  </si>
  <si>
    <t>ASFALTOVÝ BETON PRO LOŽNÍ VRSTVY ACL 16+, 16S TL. 50MM</t>
  </si>
  <si>
    <t>Asfaltový beton pro ložní vrstvy ACL 16+ 50 mm ČSN 73 6121;
dle výkazu výměr</t>
  </si>
  <si>
    <t>(2213+4989)*1,05 = 7562,10 [A]</t>
  </si>
  <si>
    <t>574E06</t>
  </si>
  <si>
    <t>ASFALTOVÝ BETON PRO PODKLADNÍ VRSTVY ACP 16+, 16S</t>
  </si>
  <si>
    <t>vyrovnávací vrstva;
dle výkazu výměr</t>
  </si>
  <si>
    <t>38,8 = 38,80 [A]</t>
  </si>
  <si>
    <t>574E56</t>
  </si>
  <si>
    <t>ASFALTOVÝ BETON PRO PODKLADNÍ VRSTVY ACP 16+, 16S TL. 60MM</t>
  </si>
  <si>
    <t>Asfaltový beton pro podkladní vrstvy ACP 16+ 60 mm ČSN 73 6121;
dle výkazu výměr</t>
  </si>
  <si>
    <t>(4535)*1,1 = 4988,50 [A]_x000d_
 sanace trhlin ve vozovce v km 0,000-0,850 v množství 10% plochy vozovky: 736,9m2 = 736,90 [B]_x000d_
 A+B = 5725,40 [C]</t>
  </si>
  <si>
    <t>574E88</t>
  </si>
  <si>
    <t>ASFALTOVÝ BETON PRO PODKLADNÍ VRSTVY ACP 22+, 22S TL. 90MM</t>
  </si>
  <si>
    <t>Asfaltový beton pro podkladní vrstvy ACP 22+ 90 mm ČSN 73 6121;
v místě rozšíření;
dle výkazu výměr</t>
  </si>
  <si>
    <t>577A2</t>
  </si>
  <si>
    <t>VÝSPRAVA TRHLIN ASFALTOVOU ZÁLIVKOU MODIFIK</t>
  </si>
  <si>
    <t>výsprava trhlin;
technologie dle TP 115;
asfaltová modifikovaná zálivka za horka typ N2 dle ČSN EN 14 188-1;
(typ zálivky se volí s ohledem na podmínky použití);</t>
  </si>
  <si>
    <t>km 0,000-0,850: 850m = 850,00 [A]_x000d_
 A* množství2x = 1700,00 [B]</t>
  </si>
  <si>
    <t>Položka zahrnuje:
- vyfrézování drážky šířky do 20mm hloubky do 40mm
- vyčištění
- nátěr
- výplň předepsanou zálivkovou hmotou
Položka nezahrnuje:
- x</t>
  </si>
  <si>
    <t>ostatní práce</t>
  </si>
  <si>
    <t>9111B1</t>
  </si>
  <si>
    <t>ZÁBRADLÍ SILNIČNÍ SE SVISLOU VÝPLNÍ - DODÁVKA A MONTÁŽ</t>
  </si>
  <si>
    <t>propust km 0,032;
RAL 5017
dle výkazu výměr</t>
  </si>
  <si>
    <t>4,4+2,6 = 7,00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</si>
  <si>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</si>
  <si>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9113A1</t>
  </si>
  <si>
    <t>SVODIDLO OCEL SILNIČ JEDNOSTR, ÚROVEŇ ZADRŽ N1, N2 - DODÁVKA A MONTÁŽ</t>
  </si>
  <si>
    <t>km 0.264-1.182; km 1.191-1.400;
dle výkazu výměr</t>
  </si>
  <si>
    <t>208,5+917,5 = 1126,00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</si>
  <si>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</si>
  <si>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91228</t>
  </si>
  <si>
    <t>SMĚROVÉ SLOUPKY Z PLAST HMOT VČETNĚ ODRAZNÉHO PÁSKU</t>
  </si>
  <si>
    <t>KUS</t>
  </si>
  <si>
    <t>dle výkazu výměr;
bílé</t>
  </si>
  <si>
    <t>39 = 39,00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</si>
  <si>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</si>
  <si>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</si>
  <si>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</si>
  <si>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60 = 60,00 [A]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</si>
  <si>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</si>
  <si>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</si>
  <si>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</si>
  <si>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25 = 25,00 [A]</t>
  </si>
  <si>
    <t>9181C4</t>
  </si>
  <si>
    <t>ČELA PROPUSTU Z TRUB DN DO 500MM Z BETONU DO C 25/30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</si>
  <si>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</si>
  <si>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trvale pružná asfaltová zálivka za horka typ N2, š. min. 10 mm, hl. 40 mm;
dle výkazu výměr;
dle pol. 113764</t>
  </si>
  <si>
    <t>1570 = 1570,00 [A]</t>
  </si>
  <si>
    <t>935212</t>
  </si>
  <si>
    <t>PŘÍKOPOVÉ ŽLABY Z BETON TVÁRNIC ŠÍŘ DO 600MM DO BETONU TL 100MM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</si>
  <si>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</si>
  <si>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938543</t>
  </si>
  <si>
    <t>OČIŠTĚNÍ BETON KONSTR OTRYSKÁNÍM TLAK VODOU DO 1000 BARŮ</t>
  </si>
  <si>
    <t>propust km 0,032;
sanace povrchu stáv. betonového základu</t>
  </si>
  <si>
    <t>2*4*1 = 8,00 [A]</t>
  </si>
  <si>
    <t>Položka zahrnuje:
- očištění předepsaným způsobem
- odklizení vzniklého odpadu
Položka nezahrnuje:
- x</t>
  </si>
  <si>
    <t>966166</t>
  </si>
  <si>
    <t>BOURÁNÍ KONSTRUKCÍ ZE ŽELEZOBETONU S ODVOZEM DO 12KM</t>
  </si>
  <si>
    <t>propust km 0,032;
vybourání stávajících čel</t>
  </si>
  <si>
    <t>2ks*dl.4m*š.0,5m*v.1,5m = 6,00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</si>
  <si>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</si>
  <si>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967136</t>
  </si>
  <si>
    <t>VYBOURÁNÍ ČÁSTÍ KONSTRUKCÍ KAMENNÝCH NA MC S ODVOZEM DO 12KM</t>
  </si>
  <si>
    <t>propust km 0,032;
vybourání zpevnění před čely</t>
  </si>
  <si>
    <t>2ks*dl.4m*š.1m*tl.0,3m = 2,40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</si>
  <si>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</si>
  <si>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101.3C</t>
  </si>
  <si>
    <t>Rekonstrukce silnice II/379 - úsek 3C</t>
  </si>
  <si>
    <t>pol. 12920: 264m3*2,00 = 528,00 [A]_x000d_
 pol.129958:67,5*0,03*2,0 = 4,05 [B]_x000d_
Celkové množství = 532,05</t>
  </si>
  <si>
    <t>A</t>
  </si>
  <si>
    <t>část vyfrézovaného materiálu ZAS-T1;
odvoz materiálu na meziskládku k dalšímu použití do krajnic;
dle pol. 56970</t>
  </si>
  <si>
    <t>plocha2178m2*tl.0,15m = 326,70 [A]</t>
  </si>
  <si>
    <t>B</t>
  </si>
  <si>
    <t>1/ vyfrézovaný materiál (T3);
2/ sanace trhlin ve vozovce (předpoklad ZAS-T3)
Využití asfaltové směsi zařazené do ZAS-T3 s obsahem benzo(a)pyrenu do 50 mg/kg v sušině dle vyhlášky č._x000d_
283/2023 Sb, která stanovuje podmínky pro asfaltovou směs vyrobenou z odpadní znovuzískané asfaltové_x000d_
směsi. Odvoz a likvidace/využití v režii zhotovitele</t>
  </si>
  <si>
    <t>km 1,850 - 1,980: tl.0,15m*plocha1017m2 = 152,55 [A]_x000d_
 km 1,980 - 2,070: tl.0,08m*plocha699m2 = 55,92 [B]_x000d_
 km 2,070 - 2,100: tl.0,13m*plocha232m2 = 30,16 [C]_x000d_
 km 2,100 - 2,360: tl.0,10m*plocha1996m2 = 199,60 [D]_x000d_
 km 2,360 - 2,500: tl.0,13m*plocha1083m2 = 140,79 [E]_x000d_
 km 2,500 - 2,740: tl.0,12m*plocha1879m2 = 225,48 [F]_x000d_
 km 2,740 - 2,840: tl.0,06m*plocha774m2 = 46,44 [G]_x000d_
 km 2,840 - 3,100: tl.0,10m*plocha1990m2 = 199,00 [H]_x000d_
 km 3,100 - 3,220: tl.0,07m*plocha922m2 = 64,54 [I]_x000d_
 km 3,220 - 3,253: tl.0,10m*plocha257m2 = 25,70 [J]_x000d_
 minus materiál pro použití do krajnic: -326,7 = -326,70 [K]_x000d_
 2/ sanace trhlin ve vozovce v km 1,980-3,253 v množství 10% plochy vozovky: 9832m2*proc0,1*tl.0,06m = 58,99 [L]_x000d_
 A+B+C+D+E+F+G+H+I+J+K+L = 872,47 [M]</t>
  </si>
  <si>
    <t>podélná spára: 1405 = 1405,00 [A]_x000d_
 příčné spáry: 106 = 106,00 [B]_x000d_
 A+B = 1511,00 [C]</t>
  </si>
  <si>
    <t>výkop z meziskládky;</t>
  </si>
  <si>
    <t>pol. 12673: 375,60m3 = 375,60 [A]_x000d_
 R-materiál do krajnic pol. 11372.A: 326,70m3 = 326,70 [C]_x000d_
 A+C = 702,30 [D]</t>
  </si>
  <si>
    <t>375,60 = 375,60 [A]</t>
  </si>
  <si>
    <t>na skládku: 136,4 = 136,40 [A]_x000d_
 na skládku: 127,6 = 127,60 [B]_x000d_
 A+B = 264,00 [C]</t>
  </si>
  <si>
    <t>DN600	4m, km 1,848 = 4,00 [A]_x000d_
 DN600	8m, km 2,141 = 8,00 [B]_x000d_
 DN600	12m, km 2,594 = 12,00 [C]_x000d_
 DN600	8m, km 2,805 = 8,00 [D]_x000d_
 DN600	17m, km 2,929 = 17,00 [E]_x000d_
 DN600	18,5m, km 3,194 = 18,50 [G]_x000d_
 A+B+C+D+E+G = 67,50 [F]</t>
  </si>
  <si>
    <t>pol. 12673: 375,60m3 = 375,60 [A]</t>
  </si>
  <si>
    <t>plocha1006m2*tl.0,15m = 150,90 [A]</t>
  </si>
  <si>
    <t>1006 = 1006,00 [A]</t>
  </si>
  <si>
    <t>Spojovací postřik z kationaktivní asf. emulze PS-C 0,20 kg/m2 ČSN 73 6129;
dle výkazu výměr;
pod ACO</t>
  </si>
  <si>
    <t>pod ACO (0,20 kg/m2): 9647+906 = 10553,00 [A]_x000d_
 pod ACL (0,30 kg/m2): 10225,82+951,30 = 11177,12 [B]_x000d_
 A+B = 21730,12 [C]</t>
  </si>
  <si>
    <t>Spojovací postřik z kationaktivní asf. emulze PS-C 0,50 kg/m2 ČSN 73 6129;
na odfrézovaný povrch</t>
  </si>
  <si>
    <t>633+1834+4902+4858 = 12227,00 [A]_x000d_
 sanace trhlin ve vozovce v km 1,980-3,253: 983,2m2 = 983,20 [B]_x000d_
 A+B = 13210,20 [C]</t>
  </si>
  <si>
    <t>9647+906 = 10553,00 [A]</t>
  </si>
  <si>
    <t>951,3 = 951,30 [A]</t>
  </si>
  <si>
    <t>574C56</t>
  </si>
  <si>
    <t>ASFALTOVÝ BETON PRO LOŽNÍ VRSTVY ACL 16+, 16S TL. 60MM</t>
  </si>
  <si>
    <t>Asfaltový beton pro ložní vrstvy ACL 16+ 60 mm ČSN 73 6121;
dle výkazu výměr</t>
  </si>
  <si>
    <t>10225,82 = 10225,82 [A]</t>
  </si>
  <si>
    <t>50 = 50,00 [A]</t>
  </si>
  <si>
    <t>906*1,1 = 996,60 [A]_x000d_
 sanace trhlin ve vozovce v km 1,980-3,253: 983,2m2 = 983,20 [B]_x000d_
 A+B = 1979,80 [C]</t>
  </si>
  <si>
    <t>km 1,980-3,253: 3253-1980m = 1273,00 [A]_x000d_
 A* množství2x = 2546,00 [B]</t>
  </si>
  <si>
    <t>km 2.371-2640; km 2.820-3.253;
dle výkazu výměr</t>
  </si>
  <si>
    <t>705 = 705,00 [A]</t>
  </si>
  <si>
    <t>dle výkazu výměr;
červené kulaté Z11g</t>
  </si>
  <si>
    <t>4 = 4,00 [A]</t>
  </si>
  <si>
    <t>48 = 48,00 [A]</t>
  </si>
  <si>
    <t>16 = 16,00 [A]</t>
  </si>
  <si>
    <t>912453</t>
  </si>
  <si>
    <t>SVODIDLOVÉ SLOUPKY S DISTANČNÍM KUSEM - DEMONTÁŽ, ODVOZ A LIKVIDACE</t>
  </si>
  <si>
    <t>dle výkazu výměr;_x000d_
Tato položka zahrnuje demontáž sloupků včetně patek a jejich odvoz a likvidaci v režii zhotovitele.
Svodnice bude demontována a odvezena v režii SÚS.</t>
  </si>
  <si>
    <t>90 = 90,00 [A]</t>
  </si>
  <si>
    <t>Položka zahrnuje:
- demontáž stávajícího svodidlového sloupku s distančním kusem
- jeho odvoz do skladu nebo do šrotu
Položka nezahrnuje:
- x</t>
  </si>
  <si>
    <t>1511 = 1511,00 [A]</t>
  </si>
  <si>
    <t>183.1</t>
  </si>
  <si>
    <t xml:space="preserve">Přechodné dopravní značení na silnici II/379  - úsek 1</t>
  </si>
  <si>
    <t>914122</t>
  </si>
  <si>
    <t>DOPRAVNÍ ZNAČKY ZÁKLADNÍ VELIKOSTI OCELOVÉ TŘ RA1 - MONTÁŽ S PŘEMÍSTĚNÍM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</si>
  <si>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</si>
  <si>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</si>
  <si>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</si>
  <si>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Položka zahrnuje:
- odstranění, demontáž a odklizení materiálu s odvozem na předepsané místo
Položka nezahrnuje:
- x</t>
  </si>
  <si>
    <t>914125</t>
  </si>
  <si>
    <t>DOPRAVNÍ ZNAČKY ZÁKLADNÍ VELIKOSTI OCELOVÉ TŘ RA1 - SAMOSTATNÝ PŘESUN</t>
  </si>
  <si>
    <t>914129</t>
  </si>
  <si>
    <t>DOPRAV ZNAČKY ZÁKLAD VEL OCEL TŘ RA1 - NÁJEMNÉ</t>
  </si>
  <si>
    <t>KSDEN</t>
  </si>
  <si>
    <t>50*140 = 7000,00 [A]</t>
  </si>
  <si>
    <t>Položka zahrnuje:
- sazbu za pronájem dopravních značek a zařízení
Položka nezahrnuje:
- x
Způsob měření:
- počet jednotek je určen jako součin počtu značek a počtu dní použití</t>
  </si>
  <si>
    <t>provizorního VDZ;
1.fáze;
V1a</t>
  </si>
  <si>
    <t>0,25*(35+45+37)+0,125*47 = 35,13 [A]</t>
  </si>
  <si>
    <t>915112</t>
  </si>
  <si>
    <t>VODOROVNÉ DOPRAVNÍ ZNAČENÍ BARVOU HLADKÉ - ODSTRANĚNÍ</t>
  </si>
  <si>
    <t>odstranění provizorního VDZ;
V1a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</si>
  <si>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</si>
  <si>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</si>
  <si>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</si>
  <si>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2 = 2,00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</si>
  <si>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</si>
  <si>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916113</t>
  </si>
  <si>
    <t>DOPRAV SVĚTLO VÝSTRAŽ SAMOSTATNÉ - DEMONTÁŽ</t>
  </si>
  <si>
    <t>916115</t>
  </si>
  <si>
    <t>DOPRAV SVĚTLO VÝSTRAŽ SAMOSTATNÉ - SAMOSTATNÝ PŘESUN</t>
  </si>
  <si>
    <t>2*4 = 8,00 [A]</t>
  </si>
  <si>
    <t>Položka zahrnuje:
- odstranění a demontáž zařízení, jeho přesun v prostoru staveniště a osazení na nově určeném místě
- nutnou opravu poškozených částí, opravu nátěrů
- případnou náhradu zničených částí
Položka nezahrnuje:
- x</t>
  </si>
  <si>
    <t>916119</t>
  </si>
  <si>
    <t>DOPRAV SVĚTLO VÝSTRAŽ SAMOSTATNÉ - NÁJEMNÉ</t>
  </si>
  <si>
    <t>2*140 = 280,00 [A]</t>
  </si>
  <si>
    <t>Položka zahrnuje:
- sazbu za pronájem zařízení
Položka nezahrnuje:
- x
Způsob měření:
- součin počtu zařízení a počtu dní použití.</t>
  </si>
  <si>
    <t>916122</t>
  </si>
  <si>
    <t>DOPRAV SVĚTLO VÝSTRAŽ SOUPRAVA 3KS - MONTÁŽ S PŘESUNEM</t>
  </si>
  <si>
    <t>916123</t>
  </si>
  <si>
    <t>DOPRAV SVĚTLO VÝSTRAŽ SOUPRAVA 3KS - DEMONTÁŽ</t>
  </si>
  <si>
    <t>916125</t>
  </si>
  <si>
    <t>DOPRAV SVĚTLO VÝSTRAŽ SOUPRAVA 3KS - SAMOSTATNÝ PŘESUN</t>
  </si>
  <si>
    <t>3*2 = 6,00 [A]</t>
  </si>
  <si>
    <t>916129</t>
  </si>
  <si>
    <t>DOPRAV SVĚTLO VÝSTRAŽ SOUPRAVA 3KS - NÁJEMNÉ</t>
  </si>
  <si>
    <t>916152</t>
  </si>
  <si>
    <t>SEMAFOROVÁ PŘENOSNÁ SOUPRAVA - MONTÁŽ S PŘESUNEM</t>
  </si>
  <si>
    <t>1 = 1,00 [A]</t>
  </si>
  <si>
    <t>916153</t>
  </si>
  <si>
    <t>SEMAFOROVÁ PŘENOSNÁ SOUPRAVA - DEMONTÁŽ</t>
  </si>
  <si>
    <t>916155</t>
  </si>
  <si>
    <t>SEMAFOROVÁ PŘENOSNÁ SOUPRAVA - SAMOSTATNÝ PŘESUN</t>
  </si>
  <si>
    <t>3*1 = 3,00 [A]</t>
  </si>
  <si>
    <t>916159</t>
  </si>
  <si>
    <t>SEMAFOROVÁ PŘENOSNÁ SOUPRAVA - NÁJEMNÉ</t>
  </si>
  <si>
    <t>1*140 = 140,00 [A]</t>
  </si>
  <si>
    <t>916312</t>
  </si>
  <si>
    <t>DOPRAVNÍ ZÁBRANY Z2 TŘ RA1 -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</si>
  <si>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</si>
  <si>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</si>
  <si>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</si>
  <si>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916315</t>
  </si>
  <si>
    <t>DOPRAVNÍ ZÁBRANY Z2 TŘ RA1 - SAMOSTATNÝ PŘESUN</t>
  </si>
  <si>
    <t>3 = 3,00 [A]</t>
  </si>
  <si>
    <t>916319</t>
  </si>
  <si>
    <t>DOPRAVNÍ ZÁBRANY Z2 - NÁJEMNÉ</t>
  </si>
  <si>
    <t>916332</t>
  </si>
  <si>
    <t>SMĚROVACÍ DESKY Z4 JEDNOSTR TŘ RA1 - MONTÁŽ S PŘESUNEM</t>
  </si>
  <si>
    <t>70 = 70,00 [A]</t>
  </si>
  <si>
    <t>916333</t>
  </si>
  <si>
    <t>SMĚROVACÍ DESKY Z4 JEDNOSTR TŘ RA1 - DEMONTÁŽ</t>
  </si>
  <si>
    <t>916335</t>
  </si>
  <si>
    <t>SMĚROVACÍ DESKY Z4 JEDNOSTR TŘ RA1 - SAMOSTATNÝ PŘESUN</t>
  </si>
  <si>
    <t>15+25+70+70+70+70 = 320,00 [A]</t>
  </si>
  <si>
    <t>916339</t>
  </si>
  <si>
    <t>SMĚROVACÍ DESKY Z4 JEDNOSTR TŘ RA1 - NÁJEMNÉ</t>
  </si>
  <si>
    <t>70*140 = 9800,00 [A]</t>
  </si>
  <si>
    <t>916542</t>
  </si>
  <si>
    <t>PATKA PRO VOD DESKY SAMOSTATNÁ NAD 10KG - MONTÁŽ S PŘESUNEM</t>
  </si>
  <si>
    <t>101 = 101,00 [A]</t>
  </si>
  <si>
    <t>916543</t>
  </si>
  <si>
    <t>PATKA PRO VODÍCÍ DESKY SAMOSTATNÁ NAD 10KG - DEMONTÁŽ</t>
  </si>
  <si>
    <t>916545</t>
  </si>
  <si>
    <t>PATKA PRO VODÍCÍ DESKY SAMOSTATNÁ NAD 10KG - SAMOSTATNÝ PŘESUN</t>
  </si>
  <si>
    <t>414 = 414,00 [A]</t>
  </si>
  <si>
    <t>Položka zahrnuje:
- odstranění a demontáž zařízení, jeho přesun v prostoru staveniště
- osazení na nově určeném místě
- nutnou opravu poškozených částí, opravu nátěrů
- případnou náhradu zničených částí
Položka nezahrnuje:
- x</t>
  </si>
  <si>
    <t>916549</t>
  </si>
  <si>
    <t>PATKA PRO VODÍCÍ DESKY SAMOSTATNÁ NAD 10KG - NÁJEMNÉ</t>
  </si>
  <si>
    <t>101*140 = 14140,00 [A]</t>
  </si>
  <si>
    <t>Položka zahrnuje:
- cenu za pronájem dopravních značek a zařízení
Položka nezahrnuje:
- x
Způsob měření:
- součin počtu značek, počtu dní použití a denní sazby</t>
  </si>
  <si>
    <t>916K32</t>
  </si>
  <si>
    <t>SLOUPKY PŘENOSNÝCH DOPRAVNÍCH ZNAČEK Z HLINÍK TRUBEK -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</si>
  <si>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</si>
  <si>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916K33</t>
  </si>
  <si>
    <t>SLOUPKY PŘENOSNÝCH DOPRAV ZNAČEK Z HLINÍK TRUBEK - DEMONTÁŽ S PŘESUNEM</t>
  </si>
  <si>
    <t>916K35</t>
  </si>
  <si>
    <t>SLOUPKY PŘENOSNÝCH DOPRAVNÍCH ZNAČ Z HLINÍK TRUBEK - SAMOSTATNÝ PŘESUN</t>
  </si>
  <si>
    <t>Položka zahrnuje:
- odstranění a demontáž značky
- přesun v prostoru staveniště a osazení na nově určeném místě
- nutnou opravu poškozených částí, opravu nátěrů
- případnou náhradu zničených částí
Položka nezahrnuje:
- x</t>
  </si>
  <si>
    <t>916K39</t>
  </si>
  <si>
    <t>SLOUPKY PŘENOSNÝCH DOPRAVNÍCH ZNAČEK Z HLINÍKOVÝCH TRUBEK - NÁJEMNÉ</t>
  </si>
  <si>
    <t>Položka zahrnuje:
- sazbu za pronájem dopravních značek a zařízení
Položka nezahrnuje:
- x
Způsob měření:
- součin počtu sloupků a počtu dní použití</t>
  </si>
  <si>
    <t>193.1</t>
  </si>
  <si>
    <t>Dopravní značení na silnici II/379 – úsek 1</t>
  </si>
  <si>
    <t>914131</t>
  </si>
  <si>
    <t>DOPRAVNÍ ZNAČKY ZÁKLADNÍ VELIKOSTI OCELOVÉ TŘ RA2 - DODÁVKA A MONTÁŽ</t>
  </si>
  <si>
    <t>P4 zvýrazněná - 2 ks _x000d_
E2a – 1 ks_x000d_
IS16d – 2 ks_x000d_
IS3c – 1 ks_x000d_
IS3b – 2 ks_x000d_
E3a – 1 ks_x000d_
B24b – 1 ks_x000d_
B24a – 1 ks_x000d_
E2b – 1 ks_x000d_
P1 – 3 ks_x000d_
B21a – 3 ks_x000d_
A14 – 2 ks</t>
  </si>
  <si>
    <t>20 = 20,00 [A]</t>
  </si>
  <si>
    <t>Položka zahrnuje:
- dodávku a montáž značek v požadovaném provedení
Položka nezahrnuje:
- x</t>
  </si>
  <si>
    <t>914132</t>
  </si>
  <si>
    <t>DOPRAVNÍ ZNAČKY ZÁKLADNÍ VELIKOSTI OCELOVÉ TŘ RA2 - MONTÁŽ S PŘEMÍSTĚNÍM</t>
  </si>
  <si>
    <t>B21a -1 ks</t>
  </si>
  <si>
    <t>914133</t>
  </si>
  <si>
    <t>DOPRAVNÍ ZNAČKY ZÁKLADNÍ VELIKOSTI OCELOVÉ TŘ RA2 - DEMONTÁŽ</t>
  </si>
  <si>
    <t xml:space="preserve">P4 zvýrazněná - 2 ks _x000d_
E2a – 1 ks_x000d_
IS16d – 2 ks_x000d_
IS3c – 1 ks_x000d_
IS3b – 2 ks_x000d_
E3a – 1 ks_x000d_
B24b – 1 ks_x000d_
B24a – 1 ks_x000d_
E2b – 1 ks_x000d_
P1 – 3 ks_x000d_
B21a – 3 ks_x000d_
A14 – 2 ks_x000d_
B21a  – 1 ks_x000d_
E13 – 2 ks_x000d_
B20a – 2 ks_x000d_
A8 – 2 ks_x000d_
_x000d_
Odvoz a likvidace v režii zhotovitele</t>
  </si>
  <si>
    <t>27 = 27,00 [A]</t>
  </si>
  <si>
    <t>914431</t>
  </si>
  <si>
    <t>DOPRAVNÍ ZNAČKY 100X150CM OCELOVÉ TŘ RA2 - DODÁVKA A MONTÁŽ</t>
  </si>
  <si>
    <t>IP22 zvýrazněná -1 ks</t>
  </si>
  <si>
    <t>914433</t>
  </si>
  <si>
    <t>DOPRAVNÍ ZNAČKY 100X150CM OCELOVÉ TŘ RA2 - DEMONTÁŽ</t>
  </si>
  <si>
    <t>IP22 zvýrazněná - 1ks_x000d_
Odvoz a likvidace v režii zhotovitele</t>
  </si>
  <si>
    <t>914921</t>
  </si>
  <si>
    <t>SLOUPKY A STOJKY DOPRAVNÍCH ZNAČEK Z OCEL TRUBEK DO PATKY - DODÁVKA A MONTÁŽ</t>
  </si>
  <si>
    <t>14 = 14,00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</si>
  <si>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</si>
  <si>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</si>
  <si>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</si>
  <si>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1. vrstva;
dle výkazu výměr</t>
  </si>
  <si>
    <t>Podélná čára souvislá V1a (0), š.0,125m*dl.1495m = 186,88 [A]_x000d_
 Podélná čára přerušovaná V2b (1.5/1.5), š.0,250m*dl.113*(1/2) = 14,13 [B]_x000d_
 Podélná čára přerušovaná V2b (3.0/1.5), š.0,125m*dl.1228*(1/3) = 51,17 [C]_x000d_
 Oddělení jízdních pruhů	V3 (3.0/1.5), š.0,125m*dl.163*(1/3) = 6,79 [D]_x000d_
 Vodicí čára V4, š.0,250m*dl.5717m = 1429,25 [E]_x000d_
 Příčná čára V5, š.0,500m*dl.28m = 14,00 [F]_x000d_
 Šikmé rovnoběžné čáry V13 (0.5/1.0), plocha175m2*(1/3) = 58,33 [G]_x000d_
 A+B+C+D+E+F+G = 1760,55 [H]</t>
  </si>
  <si>
    <t>915211</t>
  </si>
  <si>
    <t>VODOROVNÉ DOPRAVNÍ ZNAČENÍ PLASTEM HLADKÉ - DODÁVKA A POKLÁDKA</t>
  </si>
  <si>
    <t>Šikmé rovnoběžné čáry V13 (0.5/1.0), plocha175m2*(1/3) = 58,33 [A]</t>
  </si>
  <si>
    <t>915221</t>
  </si>
  <si>
    <t>VODOR DOPRAV ZNAČ PLASTEM STRUKTURÁLNÍ NEHLUČNÉ - DOD A POKLÁDKA</t>
  </si>
  <si>
    <t>2. vrstva;
dle výkazu výměr;</t>
  </si>
  <si>
    <t>Podélná čára souvislá V1a (0), š.0,125m*dl.1495m = 186,88 [A]_x000d_
 Podélná čára přerušovaná V2b (1.5/1.5), š.0,250m*dl.113m*(1/2) = 14,13 [B]_x000d_
 Podélná čára přerušovaná V2b (3.0/1.5), š.0,125m*dl.1228m*(1/3) = 51,17 [C]_x000d_
 Oddělení jízdních pruhů	V3 (3.0/1.5), š.0,125m*dl.163m*(1/3) = 6,79 [D]_x000d_
 Vodicí čára V4, š.0,250m*dl.5717m = 1429,25 [E]_x000d_
 Příčná čára V5, š.0,500m*dl.28m = 14,00 [F]_x000d_
 A+B+C+D+E+F = 1702,22 [G]</t>
  </si>
  <si>
    <t>91551</t>
  </si>
  <si>
    <t>VODOROVNÉ DOPRAVNÍ ZNAČENÍ - PŘEDEM PŘIPRAVENÉ SYMBOLY</t>
  </si>
  <si>
    <t>Směrové šipky V9a</t>
  </si>
  <si>
    <t>Položka zahrnuje:
- dodání a pokládku předepsaného symbolu
- předznačení a reflexní úpravu
Položka nezahrnuje:
- x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</si>
</sst>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4" borderId="6" xfId="0" applyNumberFormat="1" applyFill="1" applyBorder="1" applyAlignment="1" applyProtection="1">
      <alignment horizontal="center"/>
      <protection locked="0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3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3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3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3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 ht="75">
      <c r="A21" s="29" t="s">
        <v>36</v>
      </c>
      <c r="B21" s="39"/>
      <c r="C21" s="40"/>
      <c r="D21" s="40"/>
      <c r="E21" s="31" t="s">
        <v>48</v>
      </c>
      <c r="F21" s="40"/>
      <c r="G21" s="40"/>
      <c r="H21" s="40"/>
      <c r="I21" s="40"/>
      <c r="J21" s="41"/>
    </row>
  </sheetData>
  <sheetProtection sheet="1" objects="1" scenarios="1" spinCount="100000" saltValue="htpsBeaQxMklN8lZwM+sH55l1PvnRpvCEnje7zvnV8fZmlTotFyNThGTyWtgjr7Hp6UgZ4X78gNT/TuVRkZe4g==" hashValue="6K5LNpdYHbwttHhNuKDXpTu/6jnChO7r/wegdK2A6POjzLz53Q8IUpMFCYouqBop1Dz1cCy/qmIsh3/xiDIg1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4">
        <v>0</v>
      </c>
      <c r="I10" s="33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54</v>
      </c>
      <c r="D13" s="29" t="s">
        <v>52</v>
      </c>
      <c r="E13" s="31" t="s">
        <v>55</v>
      </c>
      <c r="F13" s="32" t="s">
        <v>33</v>
      </c>
      <c r="G13" s="33">
        <v>1</v>
      </c>
      <c r="H13" s="34">
        <v>0</v>
      </c>
      <c r="I13" s="33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56</v>
      </c>
      <c r="D16" s="29" t="s">
        <v>52</v>
      </c>
      <c r="E16" s="31" t="s">
        <v>57</v>
      </c>
      <c r="F16" s="32" t="s">
        <v>33</v>
      </c>
      <c r="G16" s="33">
        <v>1</v>
      </c>
      <c r="H16" s="34">
        <v>0</v>
      </c>
      <c r="I16" s="33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58</v>
      </c>
      <c r="D19" s="29" t="s">
        <v>52</v>
      </c>
      <c r="E19" s="31" t="s">
        <v>59</v>
      </c>
      <c r="F19" s="32" t="s">
        <v>33</v>
      </c>
      <c r="G19" s="33">
        <v>1</v>
      </c>
      <c r="H19" s="34">
        <v>0</v>
      </c>
      <c r="I19" s="33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60</v>
      </c>
      <c r="D22" s="29" t="s">
        <v>52</v>
      </c>
      <c r="E22" s="31" t="s">
        <v>61</v>
      </c>
      <c r="F22" s="32" t="s">
        <v>33</v>
      </c>
      <c r="G22" s="33">
        <v>1</v>
      </c>
      <c r="H22" s="34">
        <v>0</v>
      </c>
      <c r="I22" s="33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62</v>
      </c>
      <c r="D25" s="29" t="s">
        <v>52</v>
      </c>
      <c r="E25" s="31" t="s">
        <v>63</v>
      </c>
      <c r="F25" s="32" t="s">
        <v>33</v>
      </c>
      <c r="G25" s="33">
        <v>1</v>
      </c>
      <c r="H25" s="34">
        <v>0</v>
      </c>
      <c r="I25" s="33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64</v>
      </c>
      <c r="D28" s="29" t="s">
        <v>52</v>
      </c>
      <c r="E28" s="31" t="s">
        <v>65</v>
      </c>
      <c r="F28" s="32" t="s">
        <v>33</v>
      </c>
      <c r="G28" s="33">
        <v>1</v>
      </c>
      <c r="H28" s="34">
        <v>0</v>
      </c>
      <c r="I28" s="33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66</v>
      </c>
      <c r="D31" s="29" t="s">
        <v>52</v>
      </c>
      <c r="E31" s="31" t="s">
        <v>67</v>
      </c>
      <c r="F31" s="32" t="s">
        <v>33</v>
      </c>
      <c r="G31" s="33">
        <v>1</v>
      </c>
      <c r="H31" s="34">
        <v>0</v>
      </c>
      <c r="I31" s="33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68</v>
      </c>
      <c r="D34" s="29" t="s">
        <v>52</v>
      </c>
      <c r="E34" s="31" t="s">
        <v>69</v>
      </c>
      <c r="F34" s="32" t="s">
        <v>33</v>
      </c>
      <c r="G34" s="33">
        <v>1</v>
      </c>
      <c r="H34" s="34">
        <v>0</v>
      </c>
      <c r="I34" s="33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9"/>
      <c r="C36" s="40"/>
      <c r="D36" s="40"/>
      <c r="E36" s="43" t="s">
        <v>31</v>
      </c>
      <c r="F36" s="40"/>
      <c r="G36" s="40"/>
      <c r="H36" s="40"/>
      <c r="I36" s="40"/>
      <c r="J36" s="41"/>
    </row>
  </sheetData>
  <sheetProtection sheet="1" objects="1" scenarios="1" spinCount="100000" saltValue="5IQBwakyH39sU3fdZKdgkY8s7D5uFNL5bSmoIeauYWeOJ8xUdNOZ472DYX0K8x1shjIHaZRokiwxNPPVQkCysw==" hashValue="RM87jKdbvhzc14QRtw+QWzQIRL0I2a5Ci2JxoZiEIrugRpFfuQ2gcJY54eRkJGyV3Lu9f34+7lm7lPTGgJTgB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70</v>
      </c>
      <c r="D4" s="13"/>
      <c r="E4" s="14" t="s">
        <v>71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72</v>
      </c>
      <c r="D9" s="29" t="s">
        <v>31</v>
      </c>
      <c r="E9" s="31" t="s">
        <v>73</v>
      </c>
      <c r="F9" s="32" t="s">
        <v>74</v>
      </c>
      <c r="G9" s="33">
        <v>28.600000000000001</v>
      </c>
      <c r="H9" s="34">
        <v>0</v>
      </c>
      <c r="I9" s="33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75</v>
      </c>
      <c r="F10" s="37"/>
      <c r="G10" s="37"/>
      <c r="H10" s="37"/>
      <c r="I10" s="37"/>
      <c r="J10" s="38"/>
    </row>
    <row r="11">
      <c r="A11" s="29" t="s">
        <v>76</v>
      </c>
      <c r="B11" s="36"/>
      <c r="C11" s="37"/>
      <c r="D11" s="37"/>
      <c r="E11" s="44" t="s">
        <v>77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79</v>
      </c>
      <c r="D13" s="26"/>
      <c r="E13" s="23" t="s">
        <v>80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81</v>
      </c>
      <c r="D14" s="29" t="s">
        <v>31</v>
      </c>
      <c r="E14" s="31" t="s">
        <v>82</v>
      </c>
      <c r="F14" s="32" t="s">
        <v>83</v>
      </c>
      <c r="G14" s="33">
        <v>150.15000000000001</v>
      </c>
      <c r="H14" s="34">
        <v>0</v>
      </c>
      <c r="I14" s="33">
        <f>ROUND(G14*H14,P4)</f>
        <v>0</v>
      </c>
      <c r="J14" s="29"/>
      <c r="O14" s="35">
        <f>I14*0.21</f>
        <v>0</v>
      </c>
      <c r="P14">
        <v>3</v>
      </c>
    </row>
    <row r="15" ht="90">
      <c r="A15" s="29" t="s">
        <v>34</v>
      </c>
      <c r="B15" s="36"/>
      <c r="C15" s="37"/>
      <c r="D15" s="37"/>
      <c r="E15" s="31" t="s">
        <v>84</v>
      </c>
      <c r="F15" s="37"/>
      <c r="G15" s="37"/>
      <c r="H15" s="37"/>
      <c r="I15" s="37"/>
      <c r="J15" s="38"/>
    </row>
    <row r="16">
      <c r="A16" s="29" t="s">
        <v>76</v>
      </c>
      <c r="B16" s="36"/>
      <c r="C16" s="37"/>
      <c r="D16" s="37"/>
      <c r="E16" s="44" t="s">
        <v>85</v>
      </c>
      <c r="F16" s="37"/>
      <c r="G16" s="37"/>
      <c r="H16" s="37"/>
      <c r="I16" s="37"/>
      <c r="J16" s="38"/>
    </row>
    <row r="17" ht="120">
      <c r="A17" s="29" t="s">
        <v>36</v>
      </c>
      <c r="B17" s="36"/>
      <c r="C17" s="37"/>
      <c r="D17" s="37"/>
      <c r="E17" s="31" t="s">
        <v>86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87</v>
      </c>
      <c r="D18" s="29" t="s">
        <v>31</v>
      </c>
      <c r="E18" s="31" t="s">
        <v>88</v>
      </c>
      <c r="F18" s="32" t="s">
        <v>89</v>
      </c>
      <c r="G18" s="33">
        <v>557.39999999999998</v>
      </c>
      <c r="H18" s="34">
        <v>0</v>
      </c>
      <c r="I18" s="33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90</v>
      </c>
      <c r="F19" s="37"/>
      <c r="G19" s="37"/>
      <c r="H19" s="37"/>
      <c r="I19" s="37"/>
      <c r="J19" s="38"/>
    </row>
    <row r="20" ht="75">
      <c r="A20" s="29" t="s">
        <v>76</v>
      </c>
      <c r="B20" s="36"/>
      <c r="C20" s="37"/>
      <c r="D20" s="37"/>
      <c r="E20" s="44" t="s">
        <v>91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92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93</v>
      </c>
      <c r="D22" s="29" t="s">
        <v>31</v>
      </c>
      <c r="E22" s="31" t="s">
        <v>94</v>
      </c>
      <c r="F22" s="32" t="s">
        <v>83</v>
      </c>
      <c r="G22" s="33">
        <v>14.300000000000001</v>
      </c>
      <c r="H22" s="34">
        <v>0</v>
      </c>
      <c r="I22" s="33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95</v>
      </c>
      <c r="F23" s="37"/>
      <c r="G23" s="37"/>
      <c r="H23" s="37"/>
      <c r="I23" s="37"/>
      <c r="J23" s="38"/>
    </row>
    <row r="24" ht="45">
      <c r="A24" s="29" t="s">
        <v>76</v>
      </c>
      <c r="B24" s="36"/>
      <c r="C24" s="37"/>
      <c r="D24" s="37"/>
      <c r="E24" s="44" t="s">
        <v>96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98</v>
      </c>
      <c r="D26" s="26"/>
      <c r="E26" s="23" t="s">
        <v>99</v>
      </c>
      <c r="F26" s="26"/>
      <c r="G26" s="26"/>
      <c r="H26" s="26"/>
      <c r="I26" s="27">
        <f>SUMIFS(I27:I38,A27:A38,"P")</f>
        <v>0</v>
      </c>
      <c r="J26" s="28"/>
    </row>
    <row r="27">
      <c r="A27" s="29" t="s">
        <v>29</v>
      </c>
      <c r="B27" s="29">
        <v>5</v>
      </c>
      <c r="C27" s="30" t="s">
        <v>100</v>
      </c>
      <c r="D27" s="29" t="s">
        <v>31</v>
      </c>
      <c r="E27" s="31" t="s">
        <v>101</v>
      </c>
      <c r="F27" s="32" t="s">
        <v>83</v>
      </c>
      <c r="G27" s="33">
        <v>14.300000000000001</v>
      </c>
      <c r="H27" s="34">
        <v>0</v>
      </c>
      <c r="I27" s="33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102</v>
      </c>
      <c r="F28" s="37"/>
      <c r="G28" s="37"/>
      <c r="H28" s="37"/>
      <c r="I28" s="37"/>
      <c r="J28" s="38"/>
    </row>
    <row r="29">
      <c r="A29" s="29" t="s">
        <v>76</v>
      </c>
      <c r="B29" s="36"/>
      <c r="C29" s="37"/>
      <c r="D29" s="37"/>
      <c r="E29" s="44" t="s">
        <v>103</v>
      </c>
      <c r="F29" s="37"/>
      <c r="G29" s="37"/>
      <c r="H29" s="37"/>
      <c r="I29" s="37"/>
      <c r="J29" s="38"/>
    </row>
    <row r="30" ht="150">
      <c r="A30" s="29" t="s">
        <v>36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105</v>
      </c>
      <c r="D31" s="29" t="s">
        <v>31</v>
      </c>
      <c r="E31" s="31" t="s">
        <v>106</v>
      </c>
      <c r="F31" s="32" t="s">
        <v>107</v>
      </c>
      <c r="G31" s="33">
        <v>3003</v>
      </c>
      <c r="H31" s="34">
        <v>0</v>
      </c>
      <c r="I31" s="33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108</v>
      </c>
      <c r="F32" s="37"/>
      <c r="G32" s="37"/>
      <c r="H32" s="37"/>
      <c r="I32" s="37"/>
      <c r="J32" s="38"/>
    </row>
    <row r="33">
      <c r="A33" s="29" t="s">
        <v>76</v>
      </c>
      <c r="B33" s="36"/>
      <c r="C33" s="37"/>
      <c r="D33" s="37"/>
      <c r="E33" s="44" t="s">
        <v>109</v>
      </c>
      <c r="F33" s="37"/>
      <c r="G33" s="37"/>
      <c r="H33" s="37"/>
      <c r="I33" s="37"/>
      <c r="J33" s="38"/>
    </row>
    <row r="34" ht="120">
      <c r="A34" s="29" t="s">
        <v>36</v>
      </c>
      <c r="B34" s="36"/>
      <c r="C34" s="37"/>
      <c r="D34" s="37"/>
      <c r="E34" s="31" t="s">
        <v>110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111</v>
      </c>
      <c r="D35" s="29" t="s">
        <v>31</v>
      </c>
      <c r="E35" s="31" t="s">
        <v>112</v>
      </c>
      <c r="F35" s="32" t="s">
        <v>107</v>
      </c>
      <c r="G35" s="33">
        <v>3003</v>
      </c>
      <c r="H35" s="34">
        <v>0</v>
      </c>
      <c r="I35" s="33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113</v>
      </c>
      <c r="F36" s="37"/>
      <c r="G36" s="37"/>
      <c r="H36" s="37"/>
      <c r="I36" s="37"/>
      <c r="J36" s="38"/>
    </row>
    <row r="37">
      <c r="A37" s="29" t="s">
        <v>76</v>
      </c>
      <c r="B37" s="36"/>
      <c r="C37" s="37"/>
      <c r="D37" s="37"/>
      <c r="E37" s="44" t="s">
        <v>114</v>
      </c>
      <c r="F37" s="37"/>
      <c r="G37" s="37"/>
      <c r="H37" s="37"/>
      <c r="I37" s="37"/>
      <c r="J37" s="38"/>
    </row>
    <row r="38" ht="195">
      <c r="A38" s="29" t="s">
        <v>36</v>
      </c>
      <c r="B38" s="36"/>
      <c r="C38" s="37"/>
      <c r="D38" s="37"/>
      <c r="E38" s="31" t="s">
        <v>115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116</v>
      </c>
      <c r="D39" s="26"/>
      <c r="E39" s="23" t="s">
        <v>117</v>
      </c>
      <c r="F39" s="26"/>
      <c r="G39" s="26"/>
      <c r="H39" s="26"/>
      <c r="I39" s="27">
        <f>SUMIFS(I40:I47,A40:A47,"P")</f>
        <v>0</v>
      </c>
      <c r="J39" s="28"/>
    </row>
    <row r="40" ht="30">
      <c r="A40" s="29" t="s">
        <v>29</v>
      </c>
      <c r="B40" s="29">
        <v>8</v>
      </c>
      <c r="C40" s="30" t="s">
        <v>118</v>
      </c>
      <c r="D40" s="29" t="s">
        <v>31</v>
      </c>
      <c r="E40" s="31" t="s">
        <v>119</v>
      </c>
      <c r="F40" s="32" t="s">
        <v>107</v>
      </c>
      <c r="G40" s="33">
        <v>225.16999999999999</v>
      </c>
      <c r="H40" s="34">
        <v>0</v>
      </c>
      <c r="I40" s="33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90</v>
      </c>
      <c r="F41" s="37"/>
      <c r="G41" s="37"/>
      <c r="H41" s="37"/>
      <c r="I41" s="37"/>
      <c r="J41" s="38"/>
    </row>
    <row r="42" ht="120">
      <c r="A42" s="29" t="s">
        <v>76</v>
      </c>
      <c r="B42" s="36"/>
      <c r="C42" s="37"/>
      <c r="D42" s="37"/>
      <c r="E42" s="44" t="s">
        <v>120</v>
      </c>
      <c r="F42" s="37"/>
      <c r="G42" s="37"/>
      <c r="H42" s="37"/>
      <c r="I42" s="37"/>
      <c r="J42" s="38"/>
    </row>
    <row r="43" ht="105">
      <c r="A43" s="29" t="s">
        <v>36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122</v>
      </c>
      <c r="D44" s="29" t="s">
        <v>31</v>
      </c>
      <c r="E44" s="31" t="s">
        <v>123</v>
      </c>
      <c r="F44" s="32" t="s">
        <v>89</v>
      </c>
      <c r="G44" s="33">
        <v>557.39999999999998</v>
      </c>
      <c r="H44" s="34">
        <v>0</v>
      </c>
      <c r="I44" s="33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124</v>
      </c>
      <c r="F45" s="37"/>
      <c r="G45" s="37"/>
      <c r="H45" s="37"/>
      <c r="I45" s="37"/>
      <c r="J45" s="38"/>
    </row>
    <row r="46">
      <c r="A46" s="29" t="s">
        <v>76</v>
      </c>
      <c r="B46" s="36"/>
      <c r="C46" s="37"/>
      <c r="D46" s="37"/>
      <c r="E46" s="44" t="s">
        <v>125</v>
      </c>
      <c r="F46" s="37"/>
      <c r="G46" s="37"/>
      <c r="H46" s="37"/>
      <c r="I46" s="37"/>
      <c r="J46" s="38"/>
    </row>
    <row r="47" ht="90">
      <c r="A47" s="29" t="s">
        <v>36</v>
      </c>
      <c r="B47" s="39"/>
      <c r="C47" s="40"/>
      <c r="D47" s="40"/>
      <c r="E47" s="31" t="s">
        <v>126</v>
      </c>
      <c r="F47" s="40"/>
      <c r="G47" s="40"/>
      <c r="H47" s="40"/>
      <c r="I47" s="40"/>
      <c r="J47" s="41"/>
    </row>
  </sheetData>
  <sheetProtection sheet="1" objects="1" scenarios="1" spinCount="100000" saltValue="ZBD/D0NLGxfphqhnvLhK26vIsOWdPxFlPuEt/55/8Wr4E+bqmhy6aivwZ5btrPi0mdjz39NJahre0GvKfauAnQ==" hashValue="xaJdofWeWqFigGO41YoISvJM6/uVEpGw9hV5hJ1o+13fOo5TPxWmbpMsQOr5YlK6VwbCiGms3kTJLYtADlvl6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127</v>
      </c>
      <c r="I3" s="16">
        <f>SUMIFS(I8:I220,A8:A220,"SD")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127</v>
      </c>
      <c r="D4" s="13"/>
      <c r="E4" s="14" t="s">
        <v>128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129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72</v>
      </c>
      <c r="D9" s="29" t="s">
        <v>130</v>
      </c>
      <c r="E9" s="31" t="s">
        <v>73</v>
      </c>
      <c r="F9" s="32" t="s">
        <v>74</v>
      </c>
      <c r="G9" s="33">
        <v>498.75999999999999</v>
      </c>
      <c r="H9" s="34">
        <v>0</v>
      </c>
      <c r="I9" s="33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75</v>
      </c>
      <c r="F10" s="37"/>
      <c r="G10" s="37"/>
      <c r="H10" s="37"/>
      <c r="I10" s="37"/>
      <c r="J10" s="38"/>
    </row>
    <row r="11" ht="75">
      <c r="A11" s="29" t="s">
        <v>76</v>
      </c>
      <c r="B11" s="36"/>
      <c r="C11" s="37"/>
      <c r="D11" s="37"/>
      <c r="E11" s="44" t="s">
        <v>131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72</v>
      </c>
      <c r="D13" s="29" t="s">
        <v>132</v>
      </c>
      <c r="E13" s="31" t="s">
        <v>73</v>
      </c>
      <c r="F13" s="32" t="s">
        <v>74</v>
      </c>
      <c r="G13" s="33">
        <v>5.5199999999999996</v>
      </c>
      <c r="H13" s="34">
        <v>0</v>
      </c>
      <c r="I13" s="33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133</v>
      </c>
      <c r="F14" s="37"/>
      <c r="G14" s="37"/>
      <c r="H14" s="37"/>
      <c r="I14" s="37"/>
      <c r="J14" s="38"/>
    </row>
    <row r="15" ht="30">
      <c r="A15" s="29" t="s">
        <v>76</v>
      </c>
      <c r="B15" s="36"/>
      <c r="C15" s="37"/>
      <c r="D15" s="37"/>
      <c r="E15" s="44" t="s">
        <v>134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78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72</v>
      </c>
      <c r="D17" s="29" t="s">
        <v>135</v>
      </c>
      <c r="E17" s="31" t="s">
        <v>73</v>
      </c>
      <c r="F17" s="32" t="s">
        <v>74</v>
      </c>
      <c r="G17" s="33">
        <v>269.20999999999998</v>
      </c>
      <c r="H17" s="34">
        <v>0</v>
      </c>
      <c r="I17" s="33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136</v>
      </c>
      <c r="F18" s="37"/>
      <c r="G18" s="37"/>
      <c r="H18" s="37"/>
      <c r="I18" s="37"/>
      <c r="J18" s="38"/>
    </row>
    <row r="19" ht="45">
      <c r="A19" s="29" t="s">
        <v>76</v>
      </c>
      <c r="B19" s="36"/>
      <c r="C19" s="37"/>
      <c r="D19" s="37"/>
      <c r="E19" s="44" t="s">
        <v>137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78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72</v>
      </c>
      <c r="D21" s="29" t="s">
        <v>138</v>
      </c>
      <c r="E21" s="31" t="s">
        <v>73</v>
      </c>
      <c r="F21" s="32" t="s">
        <v>74</v>
      </c>
      <c r="G21" s="33">
        <v>15</v>
      </c>
      <c r="H21" s="34">
        <v>0</v>
      </c>
      <c r="I21" s="33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1" t="s">
        <v>139</v>
      </c>
      <c r="F22" s="37"/>
      <c r="G22" s="37"/>
      <c r="H22" s="37"/>
      <c r="I22" s="37"/>
      <c r="J22" s="38"/>
    </row>
    <row r="23" ht="30">
      <c r="A23" s="29" t="s">
        <v>76</v>
      </c>
      <c r="B23" s="36"/>
      <c r="C23" s="37"/>
      <c r="D23" s="37"/>
      <c r="E23" s="44" t="s">
        <v>140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78</v>
      </c>
      <c r="F24" s="37"/>
      <c r="G24" s="37"/>
      <c r="H24" s="37"/>
      <c r="I24" s="37"/>
      <c r="J24" s="38"/>
    </row>
    <row r="25">
      <c r="A25" s="23" t="s">
        <v>26</v>
      </c>
      <c r="B25" s="24"/>
      <c r="C25" s="25" t="s">
        <v>79</v>
      </c>
      <c r="D25" s="26"/>
      <c r="E25" s="23" t="s">
        <v>80</v>
      </c>
      <c r="F25" s="26"/>
      <c r="G25" s="26"/>
      <c r="H25" s="26"/>
      <c r="I25" s="27">
        <f>SUMIFS(I26:I96,A26:A96,"P")</f>
        <v>0</v>
      </c>
      <c r="J25" s="28"/>
    </row>
    <row r="26" ht="30">
      <c r="A26" s="29" t="s">
        <v>29</v>
      </c>
      <c r="B26" s="29">
        <v>5</v>
      </c>
      <c r="C26" s="30" t="s">
        <v>141</v>
      </c>
      <c r="D26" s="29" t="s">
        <v>31</v>
      </c>
      <c r="E26" s="31" t="s">
        <v>142</v>
      </c>
      <c r="F26" s="32" t="s">
        <v>83</v>
      </c>
      <c r="G26" s="33">
        <v>4.7999999999999998</v>
      </c>
      <c r="H26" s="34">
        <v>0</v>
      </c>
      <c r="I26" s="33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143</v>
      </c>
      <c r="F27" s="37"/>
      <c r="G27" s="37"/>
      <c r="H27" s="37"/>
      <c r="I27" s="37"/>
      <c r="J27" s="38"/>
    </row>
    <row r="28">
      <c r="A28" s="29" t="s">
        <v>76</v>
      </c>
      <c r="B28" s="36"/>
      <c r="C28" s="37"/>
      <c r="D28" s="37"/>
      <c r="E28" s="44" t="s">
        <v>144</v>
      </c>
      <c r="F28" s="37"/>
      <c r="G28" s="37"/>
      <c r="H28" s="37"/>
      <c r="I28" s="37"/>
      <c r="J28" s="38"/>
    </row>
    <row r="29" ht="135">
      <c r="A29" s="29" t="s">
        <v>36</v>
      </c>
      <c r="B29" s="36"/>
      <c r="C29" s="37"/>
      <c r="D29" s="37"/>
      <c r="E29" s="31" t="s">
        <v>145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146</v>
      </c>
      <c r="D30" s="29" t="s">
        <v>31</v>
      </c>
      <c r="E30" s="31" t="s">
        <v>147</v>
      </c>
      <c r="F30" s="32" t="s">
        <v>148</v>
      </c>
      <c r="G30" s="33">
        <v>739.20000000000005</v>
      </c>
      <c r="H30" s="34">
        <v>0</v>
      </c>
      <c r="I30" s="33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149</v>
      </c>
      <c r="F31" s="37"/>
      <c r="G31" s="37"/>
      <c r="H31" s="37"/>
      <c r="I31" s="37"/>
      <c r="J31" s="38"/>
    </row>
    <row r="32" ht="30">
      <c r="A32" s="29" t="s">
        <v>76</v>
      </c>
      <c r="B32" s="36"/>
      <c r="C32" s="37"/>
      <c r="D32" s="37"/>
      <c r="E32" s="44" t="s">
        <v>150</v>
      </c>
      <c r="F32" s="37"/>
      <c r="G32" s="37"/>
      <c r="H32" s="37"/>
      <c r="I32" s="37"/>
      <c r="J32" s="38"/>
    </row>
    <row r="33" ht="105">
      <c r="A33" s="29" t="s">
        <v>36</v>
      </c>
      <c r="B33" s="36"/>
      <c r="C33" s="37"/>
      <c r="D33" s="37"/>
      <c r="E33" s="31" t="s">
        <v>151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81</v>
      </c>
      <c r="D34" s="29" t="s">
        <v>31</v>
      </c>
      <c r="E34" s="31" t="s">
        <v>82</v>
      </c>
      <c r="F34" s="32" t="s">
        <v>83</v>
      </c>
      <c r="G34" s="33">
        <v>964.27999999999997</v>
      </c>
      <c r="H34" s="34">
        <v>0</v>
      </c>
      <c r="I34" s="33">
        <f>ROUND(G34*H34,P4)</f>
        <v>0</v>
      </c>
      <c r="J34" s="29"/>
      <c r="O34" s="35">
        <f>I34*0.21</f>
        <v>0</v>
      </c>
      <c r="P34">
        <v>3</v>
      </c>
    </row>
    <row r="35" ht="90">
      <c r="A35" s="29" t="s">
        <v>34</v>
      </c>
      <c r="B35" s="36"/>
      <c r="C35" s="37"/>
      <c r="D35" s="37"/>
      <c r="E35" s="31" t="s">
        <v>152</v>
      </c>
      <c r="F35" s="37"/>
      <c r="G35" s="37"/>
      <c r="H35" s="37"/>
      <c r="I35" s="37"/>
      <c r="J35" s="38"/>
    </row>
    <row r="36" ht="90">
      <c r="A36" s="29" t="s">
        <v>76</v>
      </c>
      <c r="B36" s="36"/>
      <c r="C36" s="37"/>
      <c r="D36" s="37"/>
      <c r="E36" s="44" t="s">
        <v>153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86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154</v>
      </c>
      <c r="D38" s="29" t="s">
        <v>31</v>
      </c>
      <c r="E38" s="31" t="s">
        <v>155</v>
      </c>
      <c r="F38" s="32" t="s">
        <v>83</v>
      </c>
      <c r="G38" s="33">
        <v>117.56999999999999</v>
      </c>
      <c r="H38" s="34">
        <v>0</v>
      </c>
      <c r="I38" s="33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34</v>
      </c>
      <c r="B39" s="36"/>
      <c r="C39" s="37"/>
      <c r="D39" s="37"/>
      <c r="E39" s="31" t="s">
        <v>156</v>
      </c>
      <c r="F39" s="37"/>
      <c r="G39" s="37"/>
      <c r="H39" s="37"/>
      <c r="I39" s="37"/>
      <c r="J39" s="38"/>
    </row>
    <row r="40" ht="60">
      <c r="A40" s="29" t="s">
        <v>76</v>
      </c>
      <c r="B40" s="36"/>
      <c r="C40" s="37"/>
      <c r="D40" s="37"/>
      <c r="E40" s="44" t="s">
        <v>157</v>
      </c>
      <c r="F40" s="37"/>
      <c r="G40" s="37"/>
      <c r="H40" s="37"/>
      <c r="I40" s="37"/>
      <c r="J40" s="38"/>
    </row>
    <row r="41" ht="135">
      <c r="A41" s="29" t="s">
        <v>36</v>
      </c>
      <c r="B41" s="36"/>
      <c r="C41" s="37"/>
      <c r="D41" s="37"/>
      <c r="E41" s="31" t="s">
        <v>145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158</v>
      </c>
      <c r="D42" s="29" t="s">
        <v>31</v>
      </c>
      <c r="E42" s="31" t="s">
        <v>159</v>
      </c>
      <c r="F42" s="32" t="s">
        <v>148</v>
      </c>
      <c r="G42" s="33">
        <v>18105.5</v>
      </c>
      <c r="H42" s="34">
        <v>0</v>
      </c>
      <c r="I42" s="33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160</v>
      </c>
      <c r="F43" s="37"/>
      <c r="G43" s="37"/>
      <c r="H43" s="37"/>
      <c r="I43" s="37"/>
      <c r="J43" s="38"/>
    </row>
    <row r="44" ht="30">
      <c r="A44" s="29" t="s">
        <v>76</v>
      </c>
      <c r="B44" s="36"/>
      <c r="C44" s="37"/>
      <c r="D44" s="37"/>
      <c r="E44" s="44" t="s">
        <v>161</v>
      </c>
      <c r="F44" s="37"/>
      <c r="G44" s="37"/>
      <c r="H44" s="37"/>
      <c r="I44" s="37"/>
      <c r="J44" s="38"/>
    </row>
    <row r="45" ht="105">
      <c r="A45" s="29" t="s">
        <v>36</v>
      </c>
      <c r="B45" s="36"/>
      <c r="C45" s="37"/>
      <c r="D45" s="37"/>
      <c r="E45" s="31" t="s">
        <v>151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87</v>
      </c>
      <c r="D46" s="29" t="s">
        <v>31</v>
      </c>
      <c r="E46" s="31" t="s">
        <v>88</v>
      </c>
      <c r="F46" s="32" t="s">
        <v>89</v>
      </c>
      <c r="G46" s="33">
        <v>1570</v>
      </c>
      <c r="H46" s="34">
        <v>0</v>
      </c>
      <c r="I46" s="33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90</v>
      </c>
      <c r="F47" s="37"/>
      <c r="G47" s="37"/>
      <c r="H47" s="37"/>
      <c r="I47" s="37"/>
      <c r="J47" s="38"/>
    </row>
    <row r="48" ht="45">
      <c r="A48" s="29" t="s">
        <v>76</v>
      </c>
      <c r="B48" s="36"/>
      <c r="C48" s="37"/>
      <c r="D48" s="37"/>
      <c r="E48" s="44" t="s">
        <v>162</v>
      </c>
      <c r="F48" s="37"/>
      <c r="G48" s="37"/>
      <c r="H48" s="37"/>
      <c r="I48" s="37"/>
      <c r="J48" s="38"/>
    </row>
    <row r="49" ht="75">
      <c r="A49" s="29" t="s">
        <v>36</v>
      </c>
      <c r="B49" s="36"/>
      <c r="C49" s="37"/>
      <c r="D49" s="37"/>
      <c r="E49" s="31" t="s">
        <v>92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163</v>
      </c>
      <c r="D50" s="29" t="s">
        <v>31</v>
      </c>
      <c r="E50" s="31" t="s">
        <v>164</v>
      </c>
      <c r="F50" s="32" t="s">
        <v>83</v>
      </c>
      <c r="G50" s="33">
        <v>197</v>
      </c>
      <c r="H50" s="34">
        <v>0</v>
      </c>
      <c r="I50" s="33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165</v>
      </c>
      <c r="F51" s="37"/>
      <c r="G51" s="37"/>
      <c r="H51" s="37"/>
      <c r="I51" s="37"/>
      <c r="J51" s="38"/>
    </row>
    <row r="52" ht="60">
      <c r="A52" s="29" t="s">
        <v>76</v>
      </c>
      <c r="B52" s="36"/>
      <c r="C52" s="37"/>
      <c r="D52" s="37"/>
      <c r="E52" s="44" t="s">
        <v>166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167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168</v>
      </c>
      <c r="D54" s="29" t="s">
        <v>31</v>
      </c>
      <c r="E54" s="31" t="s">
        <v>169</v>
      </c>
      <c r="F54" s="32" t="s">
        <v>83</v>
      </c>
      <c r="G54" s="33">
        <v>1061.9000000000001</v>
      </c>
      <c r="H54" s="34">
        <v>0</v>
      </c>
      <c r="I54" s="33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170</v>
      </c>
      <c r="F55" s="37"/>
      <c r="G55" s="37"/>
      <c r="H55" s="37"/>
      <c r="I55" s="37"/>
      <c r="J55" s="38"/>
    </row>
    <row r="56" ht="60">
      <c r="A56" s="29" t="s">
        <v>76</v>
      </c>
      <c r="B56" s="36"/>
      <c r="C56" s="37"/>
      <c r="D56" s="37"/>
      <c r="E56" s="44" t="s">
        <v>171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172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173</v>
      </c>
      <c r="D58" s="29" t="s">
        <v>31</v>
      </c>
      <c r="E58" s="31" t="s">
        <v>174</v>
      </c>
      <c r="F58" s="32" t="s">
        <v>83</v>
      </c>
      <c r="G58" s="33">
        <v>407.39999999999998</v>
      </c>
      <c r="H58" s="34">
        <v>0</v>
      </c>
      <c r="I58" s="33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34</v>
      </c>
      <c r="B59" s="36"/>
      <c r="C59" s="37"/>
      <c r="D59" s="37"/>
      <c r="E59" s="31" t="s">
        <v>175</v>
      </c>
      <c r="F59" s="37"/>
      <c r="G59" s="37"/>
      <c r="H59" s="37"/>
      <c r="I59" s="37"/>
      <c r="J59" s="38"/>
    </row>
    <row r="60">
      <c r="A60" s="29" t="s">
        <v>76</v>
      </c>
      <c r="B60" s="36"/>
      <c r="C60" s="37"/>
      <c r="D60" s="37"/>
      <c r="E60" s="44" t="s">
        <v>176</v>
      </c>
      <c r="F60" s="37"/>
      <c r="G60" s="37"/>
      <c r="H60" s="37"/>
      <c r="I60" s="37"/>
      <c r="J60" s="38"/>
    </row>
    <row r="61" ht="405">
      <c r="A61" s="29" t="s">
        <v>36</v>
      </c>
      <c r="B61" s="36"/>
      <c r="C61" s="37"/>
      <c r="D61" s="37"/>
      <c r="E61" s="31" t="s">
        <v>177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93</v>
      </c>
      <c r="D62" s="29" t="s">
        <v>31</v>
      </c>
      <c r="E62" s="31" t="s">
        <v>94</v>
      </c>
      <c r="F62" s="32" t="s">
        <v>83</v>
      </c>
      <c r="G62" s="33">
        <v>247</v>
      </c>
      <c r="H62" s="34">
        <v>0</v>
      </c>
      <c r="I62" s="33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42" t="s">
        <v>31</v>
      </c>
      <c r="F63" s="37"/>
      <c r="G63" s="37"/>
      <c r="H63" s="37"/>
      <c r="I63" s="37"/>
      <c r="J63" s="38"/>
    </row>
    <row r="64" ht="45">
      <c r="A64" s="29" t="s">
        <v>76</v>
      </c>
      <c r="B64" s="36"/>
      <c r="C64" s="37"/>
      <c r="D64" s="37"/>
      <c r="E64" s="44" t="s">
        <v>178</v>
      </c>
      <c r="F64" s="37"/>
      <c r="G64" s="37"/>
      <c r="H64" s="37"/>
      <c r="I64" s="37"/>
      <c r="J64" s="38"/>
    </row>
    <row r="65" ht="120">
      <c r="A65" s="29" t="s">
        <v>36</v>
      </c>
      <c r="B65" s="36"/>
      <c r="C65" s="37"/>
      <c r="D65" s="37"/>
      <c r="E65" s="31" t="s">
        <v>97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179</v>
      </c>
      <c r="D66" s="29" t="s">
        <v>31</v>
      </c>
      <c r="E66" s="31" t="s">
        <v>180</v>
      </c>
      <c r="F66" s="32" t="s">
        <v>89</v>
      </c>
      <c r="G66" s="33">
        <v>68.700000000000003</v>
      </c>
      <c r="H66" s="34">
        <v>0</v>
      </c>
      <c r="I66" s="33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181</v>
      </c>
      <c r="F67" s="37"/>
      <c r="G67" s="37"/>
      <c r="H67" s="37"/>
      <c r="I67" s="37"/>
      <c r="J67" s="38"/>
    </row>
    <row r="68" ht="90">
      <c r="A68" s="29" t="s">
        <v>76</v>
      </c>
      <c r="B68" s="36"/>
      <c r="C68" s="37"/>
      <c r="D68" s="37"/>
      <c r="E68" s="44" t="s">
        <v>182</v>
      </c>
      <c r="F68" s="37"/>
      <c r="G68" s="37"/>
      <c r="H68" s="37"/>
      <c r="I68" s="37"/>
      <c r="J68" s="38"/>
    </row>
    <row r="69" ht="120">
      <c r="A69" s="29" t="s">
        <v>36</v>
      </c>
      <c r="B69" s="36"/>
      <c r="C69" s="37"/>
      <c r="D69" s="37"/>
      <c r="E69" s="31" t="s">
        <v>97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183</v>
      </c>
      <c r="D70" s="29" t="s">
        <v>31</v>
      </c>
      <c r="E70" s="31" t="s">
        <v>184</v>
      </c>
      <c r="F70" s="32" t="s">
        <v>89</v>
      </c>
      <c r="G70" s="33">
        <v>10.699999999999999</v>
      </c>
      <c r="H70" s="34">
        <v>0</v>
      </c>
      <c r="I70" s="33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34</v>
      </c>
      <c r="B71" s="36"/>
      <c r="C71" s="37"/>
      <c r="D71" s="37"/>
      <c r="E71" s="31" t="s">
        <v>181</v>
      </c>
      <c r="F71" s="37"/>
      <c r="G71" s="37"/>
      <c r="H71" s="37"/>
      <c r="I71" s="37"/>
      <c r="J71" s="38"/>
    </row>
    <row r="72">
      <c r="A72" s="29" t="s">
        <v>76</v>
      </c>
      <c r="B72" s="36"/>
      <c r="C72" s="37"/>
      <c r="D72" s="37"/>
      <c r="E72" s="44" t="s">
        <v>185</v>
      </c>
      <c r="F72" s="37"/>
      <c r="G72" s="37"/>
      <c r="H72" s="37"/>
      <c r="I72" s="37"/>
      <c r="J72" s="38"/>
    </row>
    <row r="73" ht="120">
      <c r="A73" s="29" t="s">
        <v>36</v>
      </c>
      <c r="B73" s="36"/>
      <c r="C73" s="37"/>
      <c r="D73" s="37"/>
      <c r="E73" s="31" t="s">
        <v>97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186</v>
      </c>
      <c r="D74" s="29" t="s">
        <v>31</v>
      </c>
      <c r="E74" s="31" t="s">
        <v>187</v>
      </c>
      <c r="F74" s="32" t="s">
        <v>83</v>
      </c>
      <c r="G74" s="33">
        <v>604.39999999999998</v>
      </c>
      <c r="H74" s="34">
        <v>0</v>
      </c>
      <c r="I74" s="33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188</v>
      </c>
      <c r="F75" s="37"/>
      <c r="G75" s="37"/>
      <c r="H75" s="37"/>
      <c r="I75" s="37"/>
      <c r="J75" s="38"/>
    </row>
    <row r="76" ht="45">
      <c r="A76" s="29" t="s">
        <v>76</v>
      </c>
      <c r="B76" s="36"/>
      <c r="C76" s="37"/>
      <c r="D76" s="37"/>
      <c r="E76" s="44" t="s">
        <v>189</v>
      </c>
      <c r="F76" s="37"/>
      <c r="G76" s="37"/>
      <c r="H76" s="37"/>
      <c r="I76" s="37"/>
      <c r="J76" s="38"/>
    </row>
    <row r="77" ht="270">
      <c r="A77" s="29" t="s">
        <v>36</v>
      </c>
      <c r="B77" s="36"/>
      <c r="C77" s="37"/>
      <c r="D77" s="37"/>
      <c r="E77" s="31" t="s">
        <v>190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191</v>
      </c>
      <c r="D78" s="29" t="s">
        <v>31</v>
      </c>
      <c r="E78" s="31" t="s">
        <v>192</v>
      </c>
      <c r="F78" s="32" t="s">
        <v>83</v>
      </c>
      <c r="G78" s="33">
        <v>604.39999999999998</v>
      </c>
      <c r="H78" s="34">
        <v>0</v>
      </c>
      <c r="I78" s="33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90</v>
      </c>
      <c r="F79" s="37"/>
      <c r="G79" s="37"/>
      <c r="H79" s="37"/>
      <c r="I79" s="37"/>
      <c r="J79" s="38"/>
    </row>
    <row r="80">
      <c r="A80" s="29" t="s">
        <v>76</v>
      </c>
      <c r="B80" s="36"/>
      <c r="C80" s="37"/>
      <c r="D80" s="37"/>
      <c r="E80" s="44" t="s">
        <v>193</v>
      </c>
      <c r="F80" s="37"/>
      <c r="G80" s="37"/>
      <c r="H80" s="37"/>
      <c r="I80" s="37"/>
      <c r="J80" s="38"/>
    </row>
    <row r="81" ht="345">
      <c r="A81" s="29" t="s">
        <v>36</v>
      </c>
      <c r="B81" s="36"/>
      <c r="C81" s="37"/>
      <c r="D81" s="37"/>
      <c r="E81" s="31" t="s">
        <v>194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195</v>
      </c>
      <c r="D82" s="29" t="s">
        <v>31</v>
      </c>
      <c r="E82" s="31" t="s">
        <v>196</v>
      </c>
      <c r="F82" s="32" t="s">
        <v>83</v>
      </c>
      <c r="G82" s="33">
        <v>52.600000000000001</v>
      </c>
      <c r="H82" s="34">
        <v>0</v>
      </c>
      <c r="I82" s="33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2" t="s">
        <v>31</v>
      </c>
      <c r="F83" s="37"/>
      <c r="G83" s="37"/>
      <c r="H83" s="37"/>
      <c r="I83" s="37"/>
      <c r="J83" s="38"/>
    </row>
    <row r="84" ht="345">
      <c r="A84" s="29" t="s">
        <v>36</v>
      </c>
      <c r="B84" s="36"/>
      <c r="C84" s="37"/>
      <c r="D84" s="37"/>
      <c r="E84" s="31" t="s">
        <v>197</v>
      </c>
      <c r="F84" s="37"/>
      <c r="G84" s="37"/>
      <c r="H84" s="37"/>
      <c r="I84" s="37"/>
      <c r="J84" s="38"/>
    </row>
    <row r="85">
      <c r="A85" s="29" t="s">
        <v>29</v>
      </c>
      <c r="B85" s="29">
        <v>20</v>
      </c>
      <c r="C85" s="30" t="s">
        <v>198</v>
      </c>
      <c r="D85" s="29" t="s">
        <v>31</v>
      </c>
      <c r="E85" s="31" t="s">
        <v>199</v>
      </c>
      <c r="F85" s="32" t="s">
        <v>83</v>
      </c>
      <c r="G85" s="33">
        <v>16</v>
      </c>
      <c r="H85" s="34">
        <v>0</v>
      </c>
      <c r="I85" s="33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200</v>
      </c>
      <c r="F86" s="37"/>
      <c r="G86" s="37"/>
      <c r="H86" s="37"/>
      <c r="I86" s="37"/>
      <c r="J86" s="38"/>
    </row>
    <row r="87">
      <c r="A87" s="29" t="s">
        <v>76</v>
      </c>
      <c r="B87" s="36"/>
      <c r="C87" s="37"/>
      <c r="D87" s="37"/>
      <c r="E87" s="44" t="s">
        <v>201</v>
      </c>
      <c r="F87" s="37"/>
      <c r="G87" s="37"/>
      <c r="H87" s="37"/>
      <c r="I87" s="37"/>
      <c r="J87" s="38"/>
    </row>
    <row r="88" ht="360">
      <c r="A88" s="29" t="s">
        <v>36</v>
      </c>
      <c r="B88" s="36"/>
      <c r="C88" s="37"/>
      <c r="D88" s="37"/>
      <c r="E88" s="31" t="s">
        <v>202</v>
      </c>
      <c r="F88" s="37"/>
      <c r="G88" s="37"/>
      <c r="H88" s="37"/>
      <c r="I88" s="37"/>
      <c r="J88" s="38"/>
    </row>
    <row r="89">
      <c r="A89" s="29" t="s">
        <v>29</v>
      </c>
      <c r="B89" s="29">
        <v>21</v>
      </c>
      <c r="C89" s="30" t="s">
        <v>203</v>
      </c>
      <c r="D89" s="29" t="s">
        <v>31</v>
      </c>
      <c r="E89" s="31" t="s">
        <v>204</v>
      </c>
      <c r="F89" s="32" t="s">
        <v>83</v>
      </c>
      <c r="G89" s="33">
        <v>180.90000000000001</v>
      </c>
      <c r="H89" s="34">
        <v>0</v>
      </c>
      <c r="I89" s="33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205</v>
      </c>
      <c r="F90" s="37"/>
      <c r="G90" s="37"/>
      <c r="H90" s="37"/>
      <c r="I90" s="37"/>
      <c r="J90" s="38"/>
    </row>
    <row r="91">
      <c r="A91" s="29" t="s">
        <v>76</v>
      </c>
      <c r="B91" s="36"/>
      <c r="C91" s="37"/>
      <c r="D91" s="37"/>
      <c r="E91" s="44" t="s">
        <v>206</v>
      </c>
      <c r="F91" s="37"/>
      <c r="G91" s="37"/>
      <c r="H91" s="37"/>
      <c r="I91" s="37"/>
      <c r="J91" s="38"/>
    </row>
    <row r="92" ht="75">
      <c r="A92" s="29" t="s">
        <v>36</v>
      </c>
      <c r="B92" s="36"/>
      <c r="C92" s="37"/>
      <c r="D92" s="37"/>
      <c r="E92" s="31" t="s">
        <v>207</v>
      </c>
      <c r="F92" s="37"/>
      <c r="G92" s="37"/>
      <c r="H92" s="37"/>
      <c r="I92" s="37"/>
      <c r="J92" s="38"/>
    </row>
    <row r="93">
      <c r="A93" s="29" t="s">
        <v>29</v>
      </c>
      <c r="B93" s="29">
        <v>22</v>
      </c>
      <c r="C93" s="30" t="s">
        <v>208</v>
      </c>
      <c r="D93" s="29" t="s">
        <v>31</v>
      </c>
      <c r="E93" s="31" t="s">
        <v>209</v>
      </c>
      <c r="F93" s="32" t="s">
        <v>107</v>
      </c>
      <c r="G93" s="33">
        <v>1206</v>
      </c>
      <c r="H93" s="34">
        <v>0</v>
      </c>
      <c r="I93" s="33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210</v>
      </c>
      <c r="F94" s="37"/>
      <c r="G94" s="37"/>
      <c r="H94" s="37"/>
      <c r="I94" s="37"/>
      <c r="J94" s="38"/>
    </row>
    <row r="95">
      <c r="A95" s="29" t="s">
        <v>76</v>
      </c>
      <c r="B95" s="36"/>
      <c r="C95" s="37"/>
      <c r="D95" s="37"/>
      <c r="E95" s="44" t="s">
        <v>211</v>
      </c>
      <c r="F95" s="37"/>
      <c r="G95" s="37"/>
      <c r="H95" s="37"/>
      <c r="I95" s="37"/>
      <c r="J95" s="38"/>
    </row>
    <row r="96" ht="30">
      <c r="A96" s="29" t="s">
        <v>36</v>
      </c>
      <c r="B96" s="36"/>
      <c r="C96" s="37"/>
      <c r="D96" s="37"/>
      <c r="E96" s="31" t="s">
        <v>212</v>
      </c>
      <c r="F96" s="37"/>
      <c r="G96" s="37"/>
      <c r="H96" s="37"/>
      <c r="I96" s="37"/>
      <c r="J96" s="38"/>
    </row>
    <row r="97">
      <c r="A97" s="23" t="s">
        <v>26</v>
      </c>
      <c r="B97" s="24"/>
      <c r="C97" s="25" t="s">
        <v>213</v>
      </c>
      <c r="D97" s="26"/>
      <c r="E97" s="23" t="s">
        <v>214</v>
      </c>
      <c r="F97" s="26"/>
      <c r="G97" s="26"/>
      <c r="H97" s="26"/>
      <c r="I97" s="27">
        <f>SUMIFS(I98:I109,A98:A109,"P")</f>
        <v>0</v>
      </c>
      <c r="J97" s="28"/>
    </row>
    <row r="98">
      <c r="A98" s="29" t="s">
        <v>29</v>
      </c>
      <c r="B98" s="29">
        <v>23</v>
      </c>
      <c r="C98" s="30" t="s">
        <v>215</v>
      </c>
      <c r="D98" s="29" t="s">
        <v>31</v>
      </c>
      <c r="E98" s="31" t="s">
        <v>216</v>
      </c>
      <c r="F98" s="32" t="s">
        <v>89</v>
      </c>
      <c r="G98" s="33">
        <v>200</v>
      </c>
      <c r="H98" s="34">
        <v>0</v>
      </c>
      <c r="I98" s="33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90</v>
      </c>
      <c r="F99" s="37"/>
      <c r="G99" s="37"/>
      <c r="H99" s="37"/>
      <c r="I99" s="37"/>
      <c r="J99" s="38"/>
    </row>
    <row r="100">
      <c r="A100" s="29" t="s">
        <v>76</v>
      </c>
      <c r="B100" s="36"/>
      <c r="C100" s="37"/>
      <c r="D100" s="37"/>
      <c r="E100" s="44" t="s">
        <v>217</v>
      </c>
      <c r="F100" s="37"/>
      <c r="G100" s="37"/>
      <c r="H100" s="37"/>
      <c r="I100" s="37"/>
      <c r="J100" s="38"/>
    </row>
    <row r="101" ht="225">
      <c r="A101" s="29" t="s">
        <v>36</v>
      </c>
      <c r="B101" s="36"/>
      <c r="C101" s="37"/>
      <c r="D101" s="37"/>
      <c r="E101" s="31" t="s">
        <v>218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219</v>
      </c>
      <c r="D102" s="29" t="s">
        <v>31</v>
      </c>
      <c r="E102" s="31" t="s">
        <v>220</v>
      </c>
      <c r="F102" s="32" t="s">
        <v>83</v>
      </c>
      <c r="G102" s="33">
        <v>53</v>
      </c>
      <c r="H102" s="34">
        <v>0</v>
      </c>
      <c r="I102" s="33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34</v>
      </c>
      <c r="B103" s="36"/>
      <c r="C103" s="37"/>
      <c r="D103" s="37"/>
      <c r="E103" s="31" t="s">
        <v>221</v>
      </c>
      <c r="F103" s="37"/>
      <c r="G103" s="37"/>
      <c r="H103" s="37"/>
      <c r="I103" s="37"/>
      <c r="J103" s="38"/>
    </row>
    <row r="104">
      <c r="A104" s="29" t="s">
        <v>76</v>
      </c>
      <c r="B104" s="36"/>
      <c r="C104" s="37"/>
      <c r="D104" s="37"/>
      <c r="E104" s="44" t="s">
        <v>222</v>
      </c>
      <c r="F104" s="37"/>
      <c r="G104" s="37"/>
      <c r="H104" s="37"/>
      <c r="I104" s="37"/>
      <c r="J104" s="38"/>
    </row>
    <row r="105" ht="105">
      <c r="A105" s="29" t="s">
        <v>36</v>
      </c>
      <c r="B105" s="36"/>
      <c r="C105" s="37"/>
      <c r="D105" s="37"/>
      <c r="E105" s="31" t="s">
        <v>223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224</v>
      </c>
      <c r="D106" s="29" t="s">
        <v>31</v>
      </c>
      <c r="E106" s="31" t="s">
        <v>225</v>
      </c>
      <c r="F106" s="32" t="s">
        <v>107</v>
      </c>
      <c r="G106" s="33">
        <v>400</v>
      </c>
      <c r="H106" s="34">
        <v>0</v>
      </c>
      <c r="I106" s="33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226</v>
      </c>
      <c r="F107" s="37"/>
      <c r="G107" s="37"/>
      <c r="H107" s="37"/>
      <c r="I107" s="37"/>
      <c r="J107" s="38"/>
    </row>
    <row r="108">
      <c r="A108" s="29" t="s">
        <v>76</v>
      </c>
      <c r="B108" s="36"/>
      <c r="C108" s="37"/>
      <c r="D108" s="37"/>
      <c r="E108" s="44" t="s">
        <v>227</v>
      </c>
      <c r="F108" s="37"/>
      <c r="G108" s="37"/>
      <c r="H108" s="37"/>
      <c r="I108" s="37"/>
      <c r="J108" s="38"/>
    </row>
    <row r="109" ht="150">
      <c r="A109" s="29" t="s">
        <v>36</v>
      </c>
      <c r="B109" s="36"/>
      <c r="C109" s="37"/>
      <c r="D109" s="37"/>
      <c r="E109" s="31" t="s">
        <v>228</v>
      </c>
      <c r="F109" s="37"/>
      <c r="G109" s="37"/>
      <c r="H109" s="37"/>
      <c r="I109" s="37"/>
      <c r="J109" s="38"/>
    </row>
    <row r="110">
      <c r="A110" s="23" t="s">
        <v>26</v>
      </c>
      <c r="B110" s="24"/>
      <c r="C110" s="25" t="s">
        <v>229</v>
      </c>
      <c r="D110" s="26"/>
      <c r="E110" s="23" t="s">
        <v>230</v>
      </c>
      <c r="F110" s="26"/>
      <c r="G110" s="26"/>
      <c r="H110" s="26"/>
      <c r="I110" s="27">
        <f>SUMIFS(I111:I118,A111:A118,"P")</f>
        <v>0</v>
      </c>
      <c r="J110" s="28"/>
    </row>
    <row r="111">
      <c r="A111" s="29" t="s">
        <v>29</v>
      </c>
      <c r="B111" s="29">
        <v>26</v>
      </c>
      <c r="C111" s="30" t="s">
        <v>231</v>
      </c>
      <c r="D111" s="29" t="s">
        <v>31</v>
      </c>
      <c r="E111" s="31" t="s">
        <v>232</v>
      </c>
      <c r="F111" s="32" t="s">
        <v>83</v>
      </c>
      <c r="G111" s="33">
        <v>1.23</v>
      </c>
      <c r="H111" s="34">
        <v>0</v>
      </c>
      <c r="I111" s="33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31" t="s">
        <v>200</v>
      </c>
      <c r="F112" s="37"/>
      <c r="G112" s="37"/>
      <c r="H112" s="37"/>
      <c r="I112" s="37"/>
      <c r="J112" s="38"/>
    </row>
    <row r="113">
      <c r="A113" s="29" t="s">
        <v>76</v>
      </c>
      <c r="B113" s="36"/>
      <c r="C113" s="37"/>
      <c r="D113" s="37"/>
      <c r="E113" s="44" t="s">
        <v>233</v>
      </c>
      <c r="F113" s="37"/>
      <c r="G113" s="37"/>
      <c r="H113" s="37"/>
      <c r="I113" s="37"/>
      <c r="J113" s="38"/>
    </row>
    <row r="114" ht="409.5">
      <c r="A114" s="29" t="s">
        <v>36</v>
      </c>
      <c r="B114" s="36"/>
      <c r="C114" s="37"/>
      <c r="D114" s="37"/>
      <c r="E114" s="31" t="s">
        <v>234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235</v>
      </c>
      <c r="D115" s="29" t="s">
        <v>31</v>
      </c>
      <c r="E115" s="31" t="s">
        <v>236</v>
      </c>
      <c r="F115" s="32" t="s">
        <v>74</v>
      </c>
      <c r="G115" s="33">
        <v>0.16</v>
      </c>
      <c r="H115" s="34">
        <v>0</v>
      </c>
      <c r="I115" s="33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31" t="s">
        <v>237</v>
      </c>
      <c r="F116" s="37"/>
      <c r="G116" s="37"/>
      <c r="H116" s="37"/>
      <c r="I116" s="37"/>
      <c r="J116" s="38"/>
    </row>
    <row r="117">
      <c r="A117" s="29" t="s">
        <v>76</v>
      </c>
      <c r="B117" s="36"/>
      <c r="C117" s="37"/>
      <c r="D117" s="37"/>
      <c r="E117" s="44" t="s">
        <v>238</v>
      </c>
      <c r="F117" s="37"/>
      <c r="G117" s="37"/>
      <c r="H117" s="37"/>
      <c r="I117" s="37"/>
      <c r="J117" s="38"/>
    </row>
    <row r="118" ht="375">
      <c r="A118" s="29" t="s">
        <v>36</v>
      </c>
      <c r="B118" s="36"/>
      <c r="C118" s="37"/>
      <c r="D118" s="37"/>
      <c r="E118" s="31" t="s">
        <v>239</v>
      </c>
      <c r="F118" s="37"/>
      <c r="G118" s="37"/>
      <c r="H118" s="37"/>
      <c r="I118" s="37"/>
      <c r="J118" s="38"/>
    </row>
    <row r="119">
      <c r="A119" s="23" t="s">
        <v>26</v>
      </c>
      <c r="B119" s="24"/>
      <c r="C119" s="25" t="s">
        <v>240</v>
      </c>
      <c r="D119" s="26"/>
      <c r="E119" s="23" t="s">
        <v>241</v>
      </c>
      <c r="F119" s="26"/>
      <c r="G119" s="26"/>
      <c r="H119" s="26"/>
      <c r="I119" s="27">
        <f>SUMIFS(I120:I127,A120:A127,"P")</f>
        <v>0</v>
      </c>
      <c r="J119" s="28"/>
    </row>
    <row r="120">
      <c r="A120" s="29" t="s">
        <v>29</v>
      </c>
      <c r="B120" s="29">
        <v>28</v>
      </c>
      <c r="C120" s="30" t="s">
        <v>242</v>
      </c>
      <c r="D120" s="29" t="s">
        <v>31</v>
      </c>
      <c r="E120" s="31" t="s">
        <v>243</v>
      </c>
      <c r="F120" s="32" t="s">
        <v>83</v>
      </c>
      <c r="G120" s="33">
        <v>41.25</v>
      </c>
      <c r="H120" s="34">
        <v>0</v>
      </c>
      <c r="I120" s="33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34</v>
      </c>
      <c r="B121" s="36"/>
      <c r="C121" s="37"/>
      <c r="D121" s="37"/>
      <c r="E121" s="31" t="s">
        <v>244</v>
      </c>
      <c r="F121" s="37"/>
      <c r="G121" s="37"/>
      <c r="H121" s="37"/>
      <c r="I121" s="37"/>
      <c r="J121" s="38"/>
    </row>
    <row r="122">
      <c r="A122" s="29" t="s">
        <v>76</v>
      </c>
      <c r="B122" s="36"/>
      <c r="C122" s="37"/>
      <c r="D122" s="37"/>
      <c r="E122" s="44" t="s">
        <v>245</v>
      </c>
      <c r="F122" s="37"/>
      <c r="G122" s="37"/>
      <c r="H122" s="37"/>
      <c r="I122" s="37"/>
      <c r="J122" s="38"/>
    </row>
    <row r="123" ht="150">
      <c r="A123" s="29" t="s">
        <v>36</v>
      </c>
      <c r="B123" s="36"/>
      <c r="C123" s="37"/>
      <c r="D123" s="37"/>
      <c r="E123" s="31" t="s">
        <v>246</v>
      </c>
      <c r="F123" s="37"/>
      <c r="G123" s="37"/>
      <c r="H123" s="37"/>
      <c r="I123" s="37"/>
      <c r="J123" s="38"/>
    </row>
    <row r="124">
      <c r="A124" s="29" t="s">
        <v>29</v>
      </c>
      <c r="B124" s="29">
        <v>29</v>
      </c>
      <c r="C124" s="30" t="s">
        <v>247</v>
      </c>
      <c r="D124" s="29" t="s">
        <v>31</v>
      </c>
      <c r="E124" s="31" t="s">
        <v>248</v>
      </c>
      <c r="F124" s="32" t="s">
        <v>83</v>
      </c>
      <c r="G124" s="33">
        <v>1.0900000000000001</v>
      </c>
      <c r="H124" s="34">
        <v>0</v>
      </c>
      <c r="I124" s="33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34</v>
      </c>
      <c r="B125" s="36"/>
      <c r="C125" s="37"/>
      <c r="D125" s="37"/>
      <c r="E125" s="31" t="s">
        <v>249</v>
      </c>
      <c r="F125" s="37"/>
      <c r="G125" s="37"/>
      <c r="H125" s="37"/>
      <c r="I125" s="37"/>
      <c r="J125" s="38"/>
    </row>
    <row r="126">
      <c r="A126" s="29" t="s">
        <v>76</v>
      </c>
      <c r="B126" s="36"/>
      <c r="C126" s="37"/>
      <c r="D126" s="37"/>
      <c r="E126" s="44" t="s">
        <v>250</v>
      </c>
      <c r="F126" s="37"/>
      <c r="G126" s="37"/>
      <c r="H126" s="37"/>
      <c r="I126" s="37"/>
      <c r="J126" s="38"/>
    </row>
    <row r="127" ht="409.5">
      <c r="A127" s="29" t="s">
        <v>36</v>
      </c>
      <c r="B127" s="36"/>
      <c r="C127" s="37"/>
      <c r="D127" s="37"/>
      <c r="E127" s="31" t="s">
        <v>251</v>
      </c>
      <c r="F127" s="37"/>
      <c r="G127" s="37"/>
      <c r="H127" s="37"/>
      <c r="I127" s="37"/>
      <c r="J127" s="38"/>
    </row>
    <row r="128">
      <c r="A128" s="23" t="s">
        <v>26</v>
      </c>
      <c r="B128" s="24"/>
      <c r="C128" s="25" t="s">
        <v>98</v>
      </c>
      <c r="D128" s="26"/>
      <c r="E128" s="23" t="s">
        <v>252</v>
      </c>
      <c r="F128" s="26"/>
      <c r="G128" s="26"/>
      <c r="H128" s="26"/>
      <c r="I128" s="27">
        <f>SUMIFS(I129:I176,A129:A176,"P")</f>
        <v>0</v>
      </c>
      <c r="J128" s="28"/>
    </row>
    <row r="129">
      <c r="A129" s="29" t="s">
        <v>29</v>
      </c>
      <c r="B129" s="29">
        <v>30</v>
      </c>
      <c r="C129" s="30" t="s">
        <v>253</v>
      </c>
      <c r="D129" s="29" t="s">
        <v>31</v>
      </c>
      <c r="E129" s="31" t="s">
        <v>254</v>
      </c>
      <c r="F129" s="32" t="s">
        <v>83</v>
      </c>
      <c r="G129" s="33">
        <v>14.880000000000001</v>
      </c>
      <c r="H129" s="34">
        <v>0</v>
      </c>
      <c r="I129" s="33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255</v>
      </c>
      <c r="F130" s="37"/>
      <c r="G130" s="37"/>
      <c r="H130" s="37"/>
      <c r="I130" s="37"/>
      <c r="J130" s="38"/>
    </row>
    <row r="131" ht="45">
      <c r="A131" s="29" t="s">
        <v>76</v>
      </c>
      <c r="B131" s="36"/>
      <c r="C131" s="37"/>
      <c r="D131" s="37"/>
      <c r="E131" s="44" t="s">
        <v>256</v>
      </c>
      <c r="F131" s="37"/>
      <c r="G131" s="37"/>
      <c r="H131" s="37"/>
      <c r="I131" s="37"/>
      <c r="J131" s="38"/>
    </row>
    <row r="132" ht="90">
      <c r="A132" s="29" t="s">
        <v>36</v>
      </c>
      <c r="B132" s="36"/>
      <c r="C132" s="37"/>
      <c r="D132" s="37"/>
      <c r="E132" s="31" t="s">
        <v>257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258</v>
      </c>
      <c r="D133" s="29" t="s">
        <v>31</v>
      </c>
      <c r="E133" s="31" t="s">
        <v>259</v>
      </c>
      <c r="F133" s="32" t="s">
        <v>107</v>
      </c>
      <c r="G133" s="33">
        <v>99.200000000000003</v>
      </c>
      <c r="H133" s="34">
        <v>0</v>
      </c>
      <c r="I133" s="33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260</v>
      </c>
      <c r="F134" s="37"/>
      <c r="G134" s="37"/>
      <c r="H134" s="37"/>
      <c r="I134" s="37"/>
      <c r="J134" s="38"/>
    </row>
    <row r="135" ht="45">
      <c r="A135" s="29" t="s">
        <v>76</v>
      </c>
      <c r="B135" s="36"/>
      <c r="C135" s="37"/>
      <c r="D135" s="37"/>
      <c r="E135" s="44" t="s">
        <v>261</v>
      </c>
      <c r="F135" s="37"/>
      <c r="G135" s="37"/>
      <c r="H135" s="37"/>
      <c r="I135" s="37"/>
      <c r="J135" s="38"/>
    </row>
    <row r="136" ht="90">
      <c r="A136" s="29" t="s">
        <v>36</v>
      </c>
      <c r="B136" s="36"/>
      <c r="C136" s="37"/>
      <c r="D136" s="37"/>
      <c r="E136" s="31" t="s">
        <v>257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100</v>
      </c>
      <c r="D137" s="29" t="s">
        <v>31</v>
      </c>
      <c r="E137" s="31" t="s">
        <v>101</v>
      </c>
      <c r="F137" s="32" t="s">
        <v>83</v>
      </c>
      <c r="G137" s="33">
        <v>457.5</v>
      </c>
      <c r="H137" s="34">
        <v>0</v>
      </c>
      <c r="I137" s="33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262</v>
      </c>
      <c r="F138" s="37"/>
      <c r="G138" s="37"/>
      <c r="H138" s="37"/>
      <c r="I138" s="37"/>
      <c r="J138" s="38"/>
    </row>
    <row r="139">
      <c r="A139" s="29" t="s">
        <v>76</v>
      </c>
      <c r="B139" s="36"/>
      <c r="C139" s="37"/>
      <c r="D139" s="37"/>
      <c r="E139" s="44" t="s">
        <v>263</v>
      </c>
      <c r="F139" s="37"/>
      <c r="G139" s="37"/>
      <c r="H139" s="37"/>
      <c r="I139" s="37"/>
      <c r="J139" s="38"/>
    </row>
    <row r="140" ht="150">
      <c r="A140" s="29" t="s">
        <v>36</v>
      </c>
      <c r="B140" s="36"/>
      <c r="C140" s="37"/>
      <c r="D140" s="37"/>
      <c r="E140" s="31" t="s">
        <v>104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264</v>
      </c>
      <c r="D141" s="29" t="s">
        <v>31</v>
      </c>
      <c r="E141" s="31" t="s">
        <v>265</v>
      </c>
      <c r="F141" s="32" t="s">
        <v>107</v>
      </c>
      <c r="G141" s="33">
        <v>80</v>
      </c>
      <c r="H141" s="34">
        <v>0</v>
      </c>
      <c r="I141" s="33">
        <f>ROUND(G141*H141,P4)</f>
        <v>0</v>
      </c>
      <c r="J141" s="29"/>
      <c r="O141" s="35">
        <f>I141*0.21</f>
        <v>0</v>
      </c>
      <c r="P141">
        <v>3</v>
      </c>
    </row>
    <row r="142" ht="45">
      <c r="A142" s="29" t="s">
        <v>34</v>
      </c>
      <c r="B142" s="36"/>
      <c r="C142" s="37"/>
      <c r="D142" s="37"/>
      <c r="E142" s="31" t="s">
        <v>266</v>
      </c>
      <c r="F142" s="37"/>
      <c r="G142" s="37"/>
      <c r="H142" s="37"/>
      <c r="I142" s="37"/>
      <c r="J142" s="38"/>
    </row>
    <row r="143">
      <c r="A143" s="29" t="s">
        <v>76</v>
      </c>
      <c r="B143" s="36"/>
      <c r="C143" s="37"/>
      <c r="D143" s="37"/>
      <c r="E143" s="44" t="s">
        <v>267</v>
      </c>
      <c r="F143" s="37"/>
      <c r="G143" s="37"/>
      <c r="H143" s="37"/>
      <c r="I143" s="37"/>
      <c r="J143" s="38"/>
    </row>
    <row r="144" ht="120">
      <c r="A144" s="29" t="s">
        <v>36</v>
      </c>
      <c r="B144" s="36"/>
      <c r="C144" s="37"/>
      <c r="D144" s="37"/>
      <c r="E144" s="31" t="s">
        <v>110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105</v>
      </c>
      <c r="D145" s="29" t="s">
        <v>268</v>
      </c>
      <c r="E145" s="31" t="s">
        <v>106</v>
      </c>
      <c r="F145" s="32" t="s">
        <v>107</v>
      </c>
      <c r="G145" s="33">
        <v>6874.3500000000004</v>
      </c>
      <c r="H145" s="34">
        <v>0</v>
      </c>
      <c r="I145" s="33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31" t="s">
        <v>269</v>
      </c>
      <c r="F146" s="37"/>
      <c r="G146" s="37"/>
      <c r="H146" s="37"/>
      <c r="I146" s="37"/>
      <c r="J146" s="38"/>
    </row>
    <row r="147" ht="30">
      <c r="A147" s="29" t="s">
        <v>76</v>
      </c>
      <c r="B147" s="36"/>
      <c r="C147" s="37"/>
      <c r="D147" s="37"/>
      <c r="E147" s="44" t="s">
        <v>270</v>
      </c>
      <c r="F147" s="37"/>
      <c r="G147" s="37"/>
      <c r="H147" s="37"/>
      <c r="I147" s="37"/>
      <c r="J147" s="38"/>
    </row>
    <row r="148" ht="120">
      <c r="A148" s="29" t="s">
        <v>36</v>
      </c>
      <c r="B148" s="36"/>
      <c r="C148" s="37"/>
      <c r="D148" s="37"/>
      <c r="E148" s="31" t="s">
        <v>110</v>
      </c>
      <c r="F148" s="37"/>
      <c r="G148" s="37"/>
      <c r="H148" s="37"/>
      <c r="I148" s="37"/>
      <c r="J148" s="38"/>
    </row>
    <row r="149">
      <c r="A149" s="29" t="s">
        <v>29</v>
      </c>
      <c r="B149" s="29">
        <v>35</v>
      </c>
      <c r="C149" s="30" t="s">
        <v>105</v>
      </c>
      <c r="D149" s="29" t="s">
        <v>271</v>
      </c>
      <c r="E149" s="31" t="s">
        <v>106</v>
      </c>
      <c r="F149" s="32" t="s">
        <v>107</v>
      </c>
      <c r="G149" s="33">
        <v>11585.9</v>
      </c>
      <c r="H149" s="34">
        <v>0</v>
      </c>
      <c r="I149" s="33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34</v>
      </c>
      <c r="B150" s="36"/>
      <c r="C150" s="37"/>
      <c r="D150" s="37"/>
      <c r="E150" s="31" t="s">
        <v>272</v>
      </c>
      <c r="F150" s="37"/>
      <c r="G150" s="37"/>
      <c r="H150" s="37"/>
      <c r="I150" s="37"/>
      <c r="J150" s="38"/>
    </row>
    <row r="151" ht="60">
      <c r="A151" s="29" t="s">
        <v>76</v>
      </c>
      <c r="B151" s="36"/>
      <c r="C151" s="37"/>
      <c r="D151" s="37"/>
      <c r="E151" s="44" t="s">
        <v>273</v>
      </c>
      <c r="F151" s="37"/>
      <c r="G151" s="37"/>
      <c r="H151" s="37"/>
      <c r="I151" s="37"/>
      <c r="J151" s="38"/>
    </row>
    <row r="152" ht="120">
      <c r="A152" s="29" t="s">
        <v>36</v>
      </c>
      <c r="B152" s="36"/>
      <c r="C152" s="37"/>
      <c r="D152" s="37"/>
      <c r="E152" s="31" t="s">
        <v>110</v>
      </c>
      <c r="F152" s="37"/>
      <c r="G152" s="37"/>
      <c r="H152" s="37"/>
      <c r="I152" s="37"/>
      <c r="J152" s="38"/>
    </row>
    <row r="153">
      <c r="A153" s="29" t="s">
        <v>29</v>
      </c>
      <c r="B153" s="29">
        <v>36</v>
      </c>
      <c r="C153" s="30" t="s">
        <v>111</v>
      </c>
      <c r="D153" s="29" t="s">
        <v>31</v>
      </c>
      <c r="E153" s="31" t="s">
        <v>112</v>
      </c>
      <c r="F153" s="32" t="s">
        <v>107</v>
      </c>
      <c r="G153" s="33">
        <v>12229</v>
      </c>
      <c r="H153" s="34">
        <v>0</v>
      </c>
      <c r="I153" s="33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34</v>
      </c>
      <c r="B154" s="36"/>
      <c r="C154" s="37"/>
      <c r="D154" s="37"/>
      <c r="E154" s="31" t="s">
        <v>274</v>
      </c>
      <c r="F154" s="37"/>
      <c r="G154" s="37"/>
      <c r="H154" s="37"/>
      <c r="I154" s="37"/>
      <c r="J154" s="38"/>
    </row>
    <row r="155">
      <c r="A155" s="29" t="s">
        <v>76</v>
      </c>
      <c r="B155" s="36"/>
      <c r="C155" s="37"/>
      <c r="D155" s="37"/>
      <c r="E155" s="44" t="s">
        <v>275</v>
      </c>
      <c r="F155" s="37"/>
      <c r="G155" s="37"/>
      <c r="H155" s="37"/>
      <c r="I155" s="37"/>
      <c r="J155" s="38"/>
    </row>
    <row r="156" ht="195">
      <c r="A156" s="29" t="s">
        <v>36</v>
      </c>
      <c r="B156" s="36"/>
      <c r="C156" s="37"/>
      <c r="D156" s="37"/>
      <c r="E156" s="31" t="s">
        <v>115</v>
      </c>
      <c r="F156" s="37"/>
      <c r="G156" s="37"/>
      <c r="H156" s="37"/>
      <c r="I156" s="37"/>
      <c r="J156" s="38"/>
    </row>
    <row r="157">
      <c r="A157" s="29" t="s">
        <v>29</v>
      </c>
      <c r="B157" s="29">
        <v>37</v>
      </c>
      <c r="C157" s="30" t="s">
        <v>276</v>
      </c>
      <c r="D157" s="29" t="s">
        <v>31</v>
      </c>
      <c r="E157" s="31" t="s">
        <v>277</v>
      </c>
      <c r="F157" s="32" t="s">
        <v>107</v>
      </c>
      <c r="G157" s="33">
        <v>7562.1000000000004</v>
      </c>
      <c r="H157" s="34">
        <v>0</v>
      </c>
      <c r="I157" s="33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34</v>
      </c>
      <c r="B158" s="36"/>
      <c r="C158" s="37"/>
      <c r="D158" s="37"/>
      <c r="E158" s="31" t="s">
        <v>278</v>
      </c>
      <c r="F158" s="37"/>
      <c r="G158" s="37"/>
      <c r="H158" s="37"/>
      <c r="I158" s="37"/>
      <c r="J158" s="38"/>
    </row>
    <row r="159">
      <c r="A159" s="29" t="s">
        <v>76</v>
      </c>
      <c r="B159" s="36"/>
      <c r="C159" s="37"/>
      <c r="D159" s="37"/>
      <c r="E159" s="44" t="s">
        <v>279</v>
      </c>
      <c r="F159" s="37"/>
      <c r="G159" s="37"/>
      <c r="H159" s="37"/>
      <c r="I159" s="37"/>
      <c r="J159" s="38"/>
    </row>
    <row r="160" ht="195">
      <c r="A160" s="29" t="s">
        <v>36</v>
      </c>
      <c r="B160" s="36"/>
      <c r="C160" s="37"/>
      <c r="D160" s="37"/>
      <c r="E160" s="31" t="s">
        <v>115</v>
      </c>
      <c r="F160" s="37"/>
      <c r="G160" s="37"/>
      <c r="H160" s="37"/>
      <c r="I160" s="37"/>
      <c r="J160" s="38"/>
    </row>
    <row r="161">
      <c r="A161" s="29" t="s">
        <v>29</v>
      </c>
      <c r="B161" s="29">
        <v>38</v>
      </c>
      <c r="C161" s="30" t="s">
        <v>280</v>
      </c>
      <c r="D161" s="29" t="s">
        <v>31</v>
      </c>
      <c r="E161" s="31" t="s">
        <v>281</v>
      </c>
      <c r="F161" s="32" t="s">
        <v>83</v>
      </c>
      <c r="G161" s="33">
        <v>38.799999999999997</v>
      </c>
      <c r="H161" s="34">
        <v>0</v>
      </c>
      <c r="I161" s="33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34</v>
      </c>
      <c r="B162" s="36"/>
      <c r="C162" s="37"/>
      <c r="D162" s="37"/>
      <c r="E162" s="31" t="s">
        <v>282</v>
      </c>
      <c r="F162" s="37"/>
      <c r="G162" s="37"/>
      <c r="H162" s="37"/>
      <c r="I162" s="37"/>
      <c r="J162" s="38"/>
    </row>
    <row r="163">
      <c r="A163" s="29" t="s">
        <v>76</v>
      </c>
      <c r="B163" s="36"/>
      <c r="C163" s="37"/>
      <c r="D163" s="37"/>
      <c r="E163" s="44" t="s">
        <v>283</v>
      </c>
      <c r="F163" s="37"/>
      <c r="G163" s="37"/>
      <c r="H163" s="37"/>
      <c r="I163" s="37"/>
      <c r="J163" s="38"/>
    </row>
    <row r="164" ht="195">
      <c r="A164" s="29" t="s">
        <v>36</v>
      </c>
      <c r="B164" s="36"/>
      <c r="C164" s="37"/>
      <c r="D164" s="37"/>
      <c r="E164" s="31" t="s">
        <v>115</v>
      </c>
      <c r="F164" s="37"/>
      <c r="G164" s="37"/>
      <c r="H164" s="37"/>
      <c r="I164" s="37"/>
      <c r="J164" s="38"/>
    </row>
    <row r="165">
      <c r="A165" s="29" t="s">
        <v>29</v>
      </c>
      <c r="B165" s="29">
        <v>39</v>
      </c>
      <c r="C165" s="30" t="s">
        <v>284</v>
      </c>
      <c r="D165" s="29" t="s">
        <v>31</v>
      </c>
      <c r="E165" s="31" t="s">
        <v>285</v>
      </c>
      <c r="F165" s="32" t="s">
        <v>107</v>
      </c>
      <c r="G165" s="33">
        <v>5725.3999999999996</v>
      </c>
      <c r="H165" s="34">
        <v>0</v>
      </c>
      <c r="I165" s="33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34</v>
      </c>
      <c r="B166" s="36"/>
      <c r="C166" s="37"/>
      <c r="D166" s="37"/>
      <c r="E166" s="31" t="s">
        <v>286</v>
      </c>
      <c r="F166" s="37"/>
      <c r="G166" s="37"/>
      <c r="H166" s="37"/>
      <c r="I166" s="37"/>
      <c r="J166" s="38"/>
    </row>
    <row r="167" ht="60">
      <c r="A167" s="29" t="s">
        <v>76</v>
      </c>
      <c r="B167" s="36"/>
      <c r="C167" s="37"/>
      <c r="D167" s="37"/>
      <c r="E167" s="44" t="s">
        <v>287</v>
      </c>
      <c r="F167" s="37"/>
      <c r="G167" s="37"/>
      <c r="H167" s="37"/>
      <c r="I167" s="37"/>
      <c r="J167" s="38"/>
    </row>
    <row r="168" ht="195">
      <c r="A168" s="29" t="s">
        <v>36</v>
      </c>
      <c r="B168" s="36"/>
      <c r="C168" s="37"/>
      <c r="D168" s="37"/>
      <c r="E168" s="31" t="s">
        <v>115</v>
      </c>
      <c r="F168" s="37"/>
      <c r="G168" s="37"/>
      <c r="H168" s="37"/>
      <c r="I168" s="37"/>
      <c r="J168" s="38"/>
    </row>
    <row r="169">
      <c r="A169" s="29" t="s">
        <v>29</v>
      </c>
      <c r="B169" s="29">
        <v>40</v>
      </c>
      <c r="C169" s="30" t="s">
        <v>288</v>
      </c>
      <c r="D169" s="29" t="s">
        <v>31</v>
      </c>
      <c r="E169" s="31" t="s">
        <v>289</v>
      </c>
      <c r="F169" s="32" t="s">
        <v>107</v>
      </c>
      <c r="G169" s="33">
        <v>99.200000000000003</v>
      </c>
      <c r="H169" s="34">
        <v>0</v>
      </c>
      <c r="I169" s="33">
        <f>ROUND(G169*H169,P4)</f>
        <v>0</v>
      </c>
      <c r="J169" s="29"/>
      <c r="O169" s="35">
        <f>I169*0.21</f>
        <v>0</v>
      </c>
      <c r="P169">
        <v>3</v>
      </c>
    </row>
    <row r="170" ht="45">
      <c r="A170" s="29" t="s">
        <v>34</v>
      </c>
      <c r="B170" s="36"/>
      <c r="C170" s="37"/>
      <c r="D170" s="37"/>
      <c r="E170" s="31" t="s">
        <v>290</v>
      </c>
      <c r="F170" s="37"/>
      <c r="G170" s="37"/>
      <c r="H170" s="37"/>
      <c r="I170" s="37"/>
      <c r="J170" s="38"/>
    </row>
    <row r="171" ht="45">
      <c r="A171" s="29" t="s">
        <v>76</v>
      </c>
      <c r="B171" s="36"/>
      <c r="C171" s="37"/>
      <c r="D171" s="37"/>
      <c r="E171" s="44" t="s">
        <v>261</v>
      </c>
      <c r="F171" s="37"/>
      <c r="G171" s="37"/>
      <c r="H171" s="37"/>
      <c r="I171" s="37"/>
      <c r="J171" s="38"/>
    </row>
    <row r="172" ht="195">
      <c r="A172" s="29" t="s">
        <v>36</v>
      </c>
      <c r="B172" s="36"/>
      <c r="C172" s="37"/>
      <c r="D172" s="37"/>
      <c r="E172" s="31" t="s">
        <v>115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41</v>
      </c>
      <c r="C173" s="30" t="s">
        <v>291</v>
      </c>
      <c r="D173" s="29" t="s">
        <v>31</v>
      </c>
      <c r="E173" s="31" t="s">
        <v>292</v>
      </c>
      <c r="F173" s="32" t="s">
        <v>89</v>
      </c>
      <c r="G173" s="33">
        <v>1700</v>
      </c>
      <c r="H173" s="34">
        <v>0</v>
      </c>
      <c r="I173" s="33">
        <f>ROUND(G173*H173,P4)</f>
        <v>0</v>
      </c>
      <c r="J173" s="29"/>
      <c r="O173" s="35">
        <f>I173*0.21</f>
        <v>0</v>
      </c>
      <c r="P173">
        <v>3</v>
      </c>
    </row>
    <row r="174" ht="60">
      <c r="A174" s="29" t="s">
        <v>34</v>
      </c>
      <c r="B174" s="36"/>
      <c r="C174" s="37"/>
      <c r="D174" s="37"/>
      <c r="E174" s="31" t="s">
        <v>293</v>
      </c>
      <c r="F174" s="37"/>
      <c r="G174" s="37"/>
      <c r="H174" s="37"/>
      <c r="I174" s="37"/>
      <c r="J174" s="38"/>
    </row>
    <row r="175" ht="30">
      <c r="A175" s="29" t="s">
        <v>76</v>
      </c>
      <c r="B175" s="36"/>
      <c r="C175" s="37"/>
      <c r="D175" s="37"/>
      <c r="E175" s="44" t="s">
        <v>294</v>
      </c>
      <c r="F175" s="37"/>
      <c r="G175" s="37"/>
      <c r="H175" s="37"/>
      <c r="I175" s="37"/>
      <c r="J175" s="38"/>
    </row>
    <row r="176" ht="105">
      <c r="A176" s="29" t="s">
        <v>36</v>
      </c>
      <c r="B176" s="36"/>
      <c r="C176" s="37"/>
      <c r="D176" s="37"/>
      <c r="E176" s="31" t="s">
        <v>295</v>
      </c>
      <c r="F176" s="37"/>
      <c r="G176" s="37"/>
      <c r="H176" s="37"/>
      <c r="I176" s="37"/>
      <c r="J176" s="38"/>
    </row>
    <row r="177">
      <c r="A177" s="23" t="s">
        <v>26</v>
      </c>
      <c r="B177" s="24"/>
      <c r="C177" s="25" t="s">
        <v>116</v>
      </c>
      <c r="D177" s="26"/>
      <c r="E177" s="23" t="s">
        <v>296</v>
      </c>
      <c r="F177" s="26"/>
      <c r="G177" s="26"/>
      <c r="H177" s="26"/>
      <c r="I177" s="27">
        <f>SUMIFS(I178:I220,A178:A220,"P")</f>
        <v>0</v>
      </c>
      <c r="J177" s="28"/>
    </row>
    <row r="178">
      <c r="A178" s="29" t="s">
        <v>29</v>
      </c>
      <c r="B178" s="29">
        <v>42</v>
      </c>
      <c r="C178" s="30" t="s">
        <v>297</v>
      </c>
      <c r="D178" s="29" t="s">
        <v>31</v>
      </c>
      <c r="E178" s="31" t="s">
        <v>298</v>
      </c>
      <c r="F178" s="32" t="s">
        <v>89</v>
      </c>
      <c r="G178" s="33">
        <v>7</v>
      </c>
      <c r="H178" s="34">
        <v>0</v>
      </c>
      <c r="I178" s="33">
        <f>ROUND(G178*H178,P4)</f>
        <v>0</v>
      </c>
      <c r="J178" s="29"/>
      <c r="O178" s="35">
        <f>I178*0.21</f>
        <v>0</v>
      </c>
      <c r="P178">
        <v>3</v>
      </c>
    </row>
    <row r="179" ht="45">
      <c r="A179" s="29" t="s">
        <v>34</v>
      </c>
      <c r="B179" s="36"/>
      <c r="C179" s="37"/>
      <c r="D179" s="37"/>
      <c r="E179" s="31" t="s">
        <v>299</v>
      </c>
      <c r="F179" s="37"/>
      <c r="G179" s="37"/>
      <c r="H179" s="37"/>
      <c r="I179" s="37"/>
      <c r="J179" s="38"/>
    </row>
    <row r="180">
      <c r="A180" s="29" t="s">
        <v>76</v>
      </c>
      <c r="B180" s="36"/>
      <c r="C180" s="37"/>
      <c r="D180" s="37"/>
      <c r="E180" s="44" t="s">
        <v>300</v>
      </c>
      <c r="F180" s="37"/>
      <c r="G180" s="37"/>
      <c r="H180" s="37"/>
      <c r="I180" s="37"/>
      <c r="J180" s="38"/>
    </row>
    <row r="181" ht="105">
      <c r="A181" s="29" t="s">
        <v>36</v>
      </c>
      <c r="B181" s="36"/>
      <c r="C181" s="37"/>
      <c r="D181" s="37"/>
      <c r="E181" s="31" t="s">
        <v>301</v>
      </c>
      <c r="F181" s="37"/>
      <c r="G181" s="37"/>
      <c r="H181" s="37"/>
      <c r="I181" s="37"/>
      <c r="J181" s="38"/>
    </row>
    <row r="182" ht="30">
      <c r="A182" s="29" t="s">
        <v>29</v>
      </c>
      <c r="B182" s="29">
        <v>43</v>
      </c>
      <c r="C182" s="30" t="s">
        <v>302</v>
      </c>
      <c r="D182" s="29" t="s">
        <v>31</v>
      </c>
      <c r="E182" s="31" t="s">
        <v>303</v>
      </c>
      <c r="F182" s="32" t="s">
        <v>89</v>
      </c>
      <c r="G182" s="33">
        <v>1126</v>
      </c>
      <c r="H182" s="34">
        <v>0</v>
      </c>
      <c r="I182" s="33">
        <f>ROUND(G182*H182,P4)</f>
        <v>0</v>
      </c>
      <c r="J182" s="29"/>
      <c r="O182" s="35">
        <f>I182*0.21</f>
        <v>0</v>
      </c>
      <c r="P182">
        <v>3</v>
      </c>
    </row>
    <row r="183" ht="30">
      <c r="A183" s="29" t="s">
        <v>34</v>
      </c>
      <c r="B183" s="36"/>
      <c r="C183" s="37"/>
      <c r="D183" s="37"/>
      <c r="E183" s="31" t="s">
        <v>304</v>
      </c>
      <c r="F183" s="37"/>
      <c r="G183" s="37"/>
      <c r="H183" s="37"/>
      <c r="I183" s="37"/>
      <c r="J183" s="38"/>
    </row>
    <row r="184">
      <c r="A184" s="29" t="s">
        <v>76</v>
      </c>
      <c r="B184" s="36"/>
      <c r="C184" s="37"/>
      <c r="D184" s="37"/>
      <c r="E184" s="44" t="s">
        <v>305</v>
      </c>
      <c r="F184" s="37"/>
      <c r="G184" s="37"/>
      <c r="H184" s="37"/>
      <c r="I184" s="37"/>
      <c r="J184" s="38"/>
    </row>
    <row r="185" ht="225">
      <c r="A185" s="29" t="s">
        <v>36</v>
      </c>
      <c r="B185" s="36"/>
      <c r="C185" s="37"/>
      <c r="D185" s="37"/>
      <c r="E185" s="31" t="s">
        <v>306</v>
      </c>
      <c r="F185" s="37"/>
      <c r="G185" s="37"/>
      <c r="H185" s="37"/>
      <c r="I185" s="37"/>
      <c r="J185" s="38"/>
    </row>
    <row r="186">
      <c r="A186" s="29" t="s">
        <v>29</v>
      </c>
      <c r="B186" s="29">
        <v>44</v>
      </c>
      <c r="C186" s="30" t="s">
        <v>307</v>
      </c>
      <c r="D186" s="29" t="s">
        <v>31</v>
      </c>
      <c r="E186" s="31" t="s">
        <v>308</v>
      </c>
      <c r="F186" s="32" t="s">
        <v>309</v>
      </c>
      <c r="G186" s="33">
        <v>39</v>
      </c>
      <c r="H186" s="34">
        <v>0</v>
      </c>
      <c r="I186" s="33">
        <f>ROUND(G186*H186,P4)</f>
        <v>0</v>
      </c>
      <c r="J186" s="29"/>
      <c r="O186" s="35">
        <f>I186*0.21</f>
        <v>0</v>
      </c>
      <c r="P186">
        <v>3</v>
      </c>
    </row>
    <row r="187" ht="30">
      <c r="A187" s="29" t="s">
        <v>34</v>
      </c>
      <c r="B187" s="36"/>
      <c r="C187" s="37"/>
      <c r="D187" s="37"/>
      <c r="E187" s="31" t="s">
        <v>310</v>
      </c>
      <c r="F187" s="37"/>
      <c r="G187" s="37"/>
      <c r="H187" s="37"/>
      <c r="I187" s="37"/>
      <c r="J187" s="38"/>
    </row>
    <row r="188">
      <c r="A188" s="29" t="s">
        <v>76</v>
      </c>
      <c r="B188" s="36"/>
      <c r="C188" s="37"/>
      <c r="D188" s="37"/>
      <c r="E188" s="44" t="s">
        <v>311</v>
      </c>
      <c r="F188" s="37"/>
      <c r="G188" s="37"/>
      <c r="H188" s="37"/>
      <c r="I188" s="37"/>
      <c r="J188" s="38"/>
    </row>
    <row r="189" ht="90">
      <c r="A189" s="29" t="s">
        <v>36</v>
      </c>
      <c r="B189" s="36"/>
      <c r="C189" s="37"/>
      <c r="D189" s="37"/>
      <c r="E189" s="31" t="s">
        <v>312</v>
      </c>
      <c r="F189" s="37"/>
      <c r="G189" s="37"/>
      <c r="H189" s="37"/>
      <c r="I189" s="37"/>
      <c r="J189" s="38"/>
    </row>
    <row r="190">
      <c r="A190" s="29" t="s">
        <v>29</v>
      </c>
      <c r="B190" s="29">
        <v>45</v>
      </c>
      <c r="C190" s="30" t="s">
        <v>313</v>
      </c>
      <c r="D190" s="29" t="s">
        <v>31</v>
      </c>
      <c r="E190" s="31" t="s">
        <v>314</v>
      </c>
      <c r="F190" s="32" t="s">
        <v>309</v>
      </c>
      <c r="G190" s="33">
        <v>60</v>
      </c>
      <c r="H190" s="34">
        <v>0</v>
      </c>
      <c r="I190" s="33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34</v>
      </c>
      <c r="B191" s="36"/>
      <c r="C191" s="37"/>
      <c r="D191" s="37"/>
      <c r="E191" s="31" t="s">
        <v>90</v>
      </c>
      <c r="F191" s="37"/>
      <c r="G191" s="37"/>
      <c r="H191" s="37"/>
      <c r="I191" s="37"/>
      <c r="J191" s="38"/>
    </row>
    <row r="192">
      <c r="A192" s="29" t="s">
        <v>76</v>
      </c>
      <c r="B192" s="36"/>
      <c r="C192" s="37"/>
      <c r="D192" s="37"/>
      <c r="E192" s="44" t="s">
        <v>315</v>
      </c>
      <c r="F192" s="37"/>
      <c r="G192" s="37"/>
      <c r="H192" s="37"/>
      <c r="I192" s="37"/>
      <c r="J192" s="38"/>
    </row>
    <row r="193" ht="75">
      <c r="A193" s="29" t="s">
        <v>36</v>
      </c>
      <c r="B193" s="36"/>
      <c r="C193" s="37"/>
      <c r="D193" s="37"/>
      <c r="E193" s="31" t="s">
        <v>316</v>
      </c>
      <c r="F193" s="37"/>
      <c r="G193" s="37"/>
      <c r="H193" s="37"/>
      <c r="I193" s="37"/>
      <c r="J193" s="38"/>
    </row>
    <row r="194" ht="30">
      <c r="A194" s="29" t="s">
        <v>29</v>
      </c>
      <c r="B194" s="29">
        <v>46</v>
      </c>
      <c r="C194" s="30" t="s">
        <v>317</v>
      </c>
      <c r="D194" s="29" t="s">
        <v>31</v>
      </c>
      <c r="E194" s="31" t="s">
        <v>318</v>
      </c>
      <c r="F194" s="32" t="s">
        <v>309</v>
      </c>
      <c r="G194" s="33">
        <v>25</v>
      </c>
      <c r="H194" s="34">
        <v>0</v>
      </c>
      <c r="I194" s="33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90</v>
      </c>
      <c r="F195" s="37"/>
      <c r="G195" s="37"/>
      <c r="H195" s="37"/>
      <c r="I195" s="37"/>
      <c r="J195" s="38"/>
    </row>
    <row r="196">
      <c r="A196" s="29" t="s">
        <v>76</v>
      </c>
      <c r="B196" s="36"/>
      <c r="C196" s="37"/>
      <c r="D196" s="37"/>
      <c r="E196" s="44" t="s">
        <v>319</v>
      </c>
      <c r="F196" s="37"/>
      <c r="G196" s="37"/>
      <c r="H196" s="37"/>
      <c r="I196" s="37"/>
      <c r="J196" s="38"/>
    </row>
    <row r="197" ht="90">
      <c r="A197" s="29" t="s">
        <v>36</v>
      </c>
      <c r="B197" s="36"/>
      <c r="C197" s="37"/>
      <c r="D197" s="37"/>
      <c r="E197" s="31" t="s">
        <v>312</v>
      </c>
      <c r="F197" s="37"/>
      <c r="G197" s="37"/>
      <c r="H197" s="37"/>
      <c r="I197" s="37"/>
      <c r="J197" s="38"/>
    </row>
    <row r="198">
      <c r="A198" s="29" t="s">
        <v>29</v>
      </c>
      <c r="B198" s="29">
        <v>47</v>
      </c>
      <c r="C198" s="30" t="s">
        <v>320</v>
      </c>
      <c r="D198" s="29" t="s">
        <v>31</v>
      </c>
      <c r="E198" s="31" t="s">
        <v>321</v>
      </c>
      <c r="F198" s="32" t="s">
        <v>309</v>
      </c>
      <c r="G198" s="33">
        <v>2</v>
      </c>
      <c r="H198" s="34">
        <v>0</v>
      </c>
      <c r="I198" s="33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34</v>
      </c>
      <c r="B199" s="36"/>
      <c r="C199" s="37"/>
      <c r="D199" s="37"/>
      <c r="E199" s="31" t="s">
        <v>200</v>
      </c>
      <c r="F199" s="37"/>
      <c r="G199" s="37"/>
      <c r="H199" s="37"/>
      <c r="I199" s="37"/>
      <c r="J199" s="38"/>
    </row>
    <row r="200" ht="409.5">
      <c r="A200" s="29" t="s">
        <v>36</v>
      </c>
      <c r="B200" s="36"/>
      <c r="C200" s="37"/>
      <c r="D200" s="37"/>
      <c r="E200" s="31" t="s">
        <v>322</v>
      </c>
      <c r="F200" s="37"/>
      <c r="G200" s="37"/>
      <c r="H200" s="37"/>
      <c r="I200" s="37"/>
      <c r="J200" s="38"/>
    </row>
    <row r="201">
      <c r="A201" s="29" t="s">
        <v>29</v>
      </c>
      <c r="B201" s="29">
        <v>48</v>
      </c>
      <c r="C201" s="30" t="s">
        <v>122</v>
      </c>
      <c r="D201" s="29" t="s">
        <v>31</v>
      </c>
      <c r="E201" s="31" t="s">
        <v>123</v>
      </c>
      <c r="F201" s="32" t="s">
        <v>89</v>
      </c>
      <c r="G201" s="33">
        <v>1570</v>
      </c>
      <c r="H201" s="34">
        <v>0</v>
      </c>
      <c r="I201" s="33">
        <f>ROUND(G201*H201,P4)</f>
        <v>0</v>
      </c>
      <c r="J201" s="29"/>
      <c r="O201" s="35">
        <f>I201*0.21</f>
        <v>0</v>
      </c>
      <c r="P201">
        <v>3</v>
      </c>
    </row>
    <row r="202" ht="45">
      <c r="A202" s="29" t="s">
        <v>34</v>
      </c>
      <c r="B202" s="36"/>
      <c r="C202" s="37"/>
      <c r="D202" s="37"/>
      <c r="E202" s="31" t="s">
        <v>323</v>
      </c>
      <c r="F202" s="37"/>
      <c r="G202" s="37"/>
      <c r="H202" s="37"/>
      <c r="I202" s="37"/>
      <c r="J202" s="38"/>
    </row>
    <row r="203">
      <c r="A203" s="29" t="s">
        <v>76</v>
      </c>
      <c r="B203" s="36"/>
      <c r="C203" s="37"/>
      <c r="D203" s="37"/>
      <c r="E203" s="44" t="s">
        <v>324</v>
      </c>
      <c r="F203" s="37"/>
      <c r="G203" s="37"/>
      <c r="H203" s="37"/>
      <c r="I203" s="37"/>
      <c r="J203" s="38"/>
    </row>
    <row r="204" ht="90">
      <c r="A204" s="29" t="s">
        <v>36</v>
      </c>
      <c r="B204" s="36"/>
      <c r="C204" s="37"/>
      <c r="D204" s="37"/>
      <c r="E204" s="31" t="s">
        <v>126</v>
      </c>
      <c r="F204" s="37"/>
      <c r="G204" s="37"/>
      <c r="H204" s="37"/>
      <c r="I204" s="37"/>
      <c r="J204" s="38"/>
    </row>
    <row r="205" ht="30">
      <c r="A205" s="29" t="s">
        <v>29</v>
      </c>
      <c r="B205" s="29">
        <v>49</v>
      </c>
      <c r="C205" s="30" t="s">
        <v>325</v>
      </c>
      <c r="D205" s="29" t="s">
        <v>31</v>
      </c>
      <c r="E205" s="31" t="s">
        <v>326</v>
      </c>
      <c r="F205" s="32" t="s">
        <v>89</v>
      </c>
      <c r="G205" s="33">
        <v>200</v>
      </c>
      <c r="H205" s="34">
        <v>0</v>
      </c>
      <c r="I205" s="33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31" t="s">
        <v>90</v>
      </c>
      <c r="F206" s="37"/>
      <c r="G206" s="37"/>
      <c r="H206" s="37"/>
      <c r="I206" s="37"/>
      <c r="J206" s="38"/>
    </row>
    <row r="207">
      <c r="A207" s="29" t="s">
        <v>76</v>
      </c>
      <c r="B207" s="36"/>
      <c r="C207" s="37"/>
      <c r="D207" s="37"/>
      <c r="E207" s="44" t="s">
        <v>217</v>
      </c>
      <c r="F207" s="37"/>
      <c r="G207" s="37"/>
      <c r="H207" s="37"/>
      <c r="I207" s="37"/>
      <c r="J207" s="38"/>
    </row>
    <row r="208" ht="165">
      <c r="A208" s="29" t="s">
        <v>36</v>
      </c>
      <c r="B208" s="36"/>
      <c r="C208" s="37"/>
      <c r="D208" s="37"/>
      <c r="E208" s="31" t="s">
        <v>327</v>
      </c>
      <c r="F208" s="37"/>
      <c r="G208" s="37"/>
      <c r="H208" s="37"/>
      <c r="I208" s="37"/>
      <c r="J208" s="38"/>
    </row>
    <row r="209">
      <c r="A209" s="29" t="s">
        <v>29</v>
      </c>
      <c r="B209" s="29">
        <v>50</v>
      </c>
      <c r="C209" s="30" t="s">
        <v>328</v>
      </c>
      <c r="D209" s="29" t="s">
        <v>31</v>
      </c>
      <c r="E209" s="31" t="s">
        <v>329</v>
      </c>
      <c r="F209" s="32" t="s">
        <v>107</v>
      </c>
      <c r="G209" s="33">
        <v>8</v>
      </c>
      <c r="H209" s="34">
        <v>0</v>
      </c>
      <c r="I209" s="33">
        <f>ROUND(G209*H209,P4)</f>
        <v>0</v>
      </c>
      <c r="J209" s="29"/>
      <c r="O209" s="35">
        <f>I209*0.21</f>
        <v>0</v>
      </c>
      <c r="P209">
        <v>3</v>
      </c>
    </row>
    <row r="210" ht="30">
      <c r="A210" s="29" t="s">
        <v>34</v>
      </c>
      <c r="B210" s="36"/>
      <c r="C210" s="37"/>
      <c r="D210" s="37"/>
      <c r="E210" s="31" t="s">
        <v>330</v>
      </c>
      <c r="F210" s="37"/>
      <c r="G210" s="37"/>
      <c r="H210" s="37"/>
      <c r="I210" s="37"/>
      <c r="J210" s="38"/>
    </row>
    <row r="211">
      <c r="A211" s="29" t="s">
        <v>76</v>
      </c>
      <c r="B211" s="36"/>
      <c r="C211" s="37"/>
      <c r="D211" s="37"/>
      <c r="E211" s="44" t="s">
        <v>331</v>
      </c>
      <c r="F211" s="37"/>
      <c r="G211" s="37"/>
      <c r="H211" s="37"/>
      <c r="I211" s="37"/>
      <c r="J211" s="38"/>
    </row>
    <row r="212" ht="75">
      <c r="A212" s="29" t="s">
        <v>36</v>
      </c>
      <c r="B212" s="36"/>
      <c r="C212" s="37"/>
      <c r="D212" s="37"/>
      <c r="E212" s="31" t="s">
        <v>332</v>
      </c>
      <c r="F212" s="37"/>
      <c r="G212" s="37"/>
      <c r="H212" s="37"/>
      <c r="I212" s="37"/>
      <c r="J212" s="38"/>
    </row>
    <row r="213">
      <c r="A213" s="29" t="s">
        <v>29</v>
      </c>
      <c r="B213" s="29">
        <v>51</v>
      </c>
      <c r="C213" s="30" t="s">
        <v>333</v>
      </c>
      <c r="D213" s="29" t="s">
        <v>130</v>
      </c>
      <c r="E213" s="31" t="s">
        <v>334</v>
      </c>
      <c r="F213" s="32" t="s">
        <v>83</v>
      </c>
      <c r="G213" s="33">
        <v>6</v>
      </c>
      <c r="H213" s="34">
        <v>0</v>
      </c>
      <c r="I213" s="33">
        <f>ROUND(G213*H213,P4)</f>
        <v>0</v>
      </c>
      <c r="J213" s="29"/>
      <c r="O213" s="35">
        <f>I213*0.21</f>
        <v>0</v>
      </c>
      <c r="P213">
        <v>3</v>
      </c>
    </row>
    <row r="214" ht="30">
      <c r="A214" s="29" t="s">
        <v>34</v>
      </c>
      <c r="B214" s="36"/>
      <c r="C214" s="37"/>
      <c r="D214" s="37"/>
      <c r="E214" s="31" t="s">
        <v>335</v>
      </c>
      <c r="F214" s="37"/>
      <c r="G214" s="37"/>
      <c r="H214" s="37"/>
      <c r="I214" s="37"/>
      <c r="J214" s="38"/>
    </row>
    <row r="215">
      <c r="A215" s="29" t="s">
        <v>76</v>
      </c>
      <c r="B215" s="36"/>
      <c r="C215" s="37"/>
      <c r="D215" s="37"/>
      <c r="E215" s="44" t="s">
        <v>336</v>
      </c>
      <c r="F215" s="37"/>
      <c r="G215" s="37"/>
      <c r="H215" s="37"/>
      <c r="I215" s="37"/>
      <c r="J215" s="38"/>
    </row>
    <row r="216" ht="180">
      <c r="A216" s="29" t="s">
        <v>36</v>
      </c>
      <c r="B216" s="36"/>
      <c r="C216" s="37"/>
      <c r="D216" s="37"/>
      <c r="E216" s="31" t="s">
        <v>337</v>
      </c>
      <c r="F216" s="37"/>
      <c r="G216" s="37"/>
      <c r="H216" s="37"/>
      <c r="I216" s="37"/>
      <c r="J216" s="38"/>
    </row>
    <row r="217" ht="30">
      <c r="A217" s="29" t="s">
        <v>29</v>
      </c>
      <c r="B217" s="29">
        <v>52</v>
      </c>
      <c r="C217" s="30" t="s">
        <v>338</v>
      </c>
      <c r="D217" s="29" t="s">
        <v>130</v>
      </c>
      <c r="E217" s="31" t="s">
        <v>339</v>
      </c>
      <c r="F217" s="32" t="s">
        <v>83</v>
      </c>
      <c r="G217" s="33">
        <v>2.3999999999999999</v>
      </c>
      <c r="H217" s="34">
        <v>0</v>
      </c>
      <c r="I217" s="33">
        <f>ROUND(G217*H217,P4)</f>
        <v>0</v>
      </c>
      <c r="J217" s="29"/>
      <c r="O217" s="35">
        <f>I217*0.21</f>
        <v>0</v>
      </c>
      <c r="P217">
        <v>3</v>
      </c>
    </row>
    <row r="218" ht="30">
      <c r="A218" s="29" t="s">
        <v>34</v>
      </c>
      <c r="B218" s="36"/>
      <c r="C218" s="37"/>
      <c r="D218" s="37"/>
      <c r="E218" s="31" t="s">
        <v>340</v>
      </c>
      <c r="F218" s="37"/>
      <c r="G218" s="37"/>
      <c r="H218" s="37"/>
      <c r="I218" s="37"/>
      <c r="J218" s="38"/>
    </row>
    <row r="219">
      <c r="A219" s="29" t="s">
        <v>76</v>
      </c>
      <c r="B219" s="36"/>
      <c r="C219" s="37"/>
      <c r="D219" s="37"/>
      <c r="E219" s="44" t="s">
        <v>341</v>
      </c>
      <c r="F219" s="37"/>
      <c r="G219" s="37"/>
      <c r="H219" s="37"/>
      <c r="I219" s="37"/>
      <c r="J219" s="38"/>
    </row>
    <row r="220" ht="150">
      <c r="A220" s="29" t="s">
        <v>36</v>
      </c>
      <c r="B220" s="39"/>
      <c r="C220" s="40"/>
      <c r="D220" s="40"/>
      <c r="E220" s="31" t="s">
        <v>342</v>
      </c>
      <c r="F220" s="40"/>
      <c r="G220" s="40"/>
      <c r="H220" s="40"/>
      <c r="I220" s="40"/>
      <c r="J220" s="41"/>
    </row>
  </sheetData>
  <sheetProtection sheet="1" objects="1" scenarios="1" spinCount="100000" saltValue="XucttwLO10/cH/3CTYRNuZ1Svxz+YJxlDKcqm1RJHxt/20VNgd/LuTo63Etab2J28VNk5HxaOZsdnl9hxBU8Kw==" hashValue="oAB4YLj6IVdLlRc8LkxXy9ieN/b+GMU2SxjyTgJThHa5e4npb6mCyP4gEKorWzEqtBEGNqzEdrovYEEtG6T+q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343</v>
      </c>
      <c r="I3" s="16">
        <f>SUMIFS(I8:I126,A8:A126,"SD")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343</v>
      </c>
      <c r="D4" s="13"/>
      <c r="E4" s="14" t="s">
        <v>344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129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72</v>
      </c>
      <c r="D9" s="29" t="s">
        <v>130</v>
      </c>
      <c r="E9" s="31" t="s">
        <v>73</v>
      </c>
      <c r="F9" s="32" t="s">
        <v>74</v>
      </c>
      <c r="G9" s="33">
        <v>532.04999999999995</v>
      </c>
      <c r="H9" s="34">
        <v>0</v>
      </c>
      <c r="I9" s="33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75</v>
      </c>
      <c r="F10" s="37"/>
      <c r="G10" s="37"/>
      <c r="H10" s="37"/>
      <c r="I10" s="37"/>
      <c r="J10" s="38"/>
    </row>
    <row r="11" ht="45">
      <c r="A11" s="29" t="s">
        <v>76</v>
      </c>
      <c r="B11" s="36"/>
      <c r="C11" s="37"/>
      <c r="D11" s="37"/>
      <c r="E11" s="44" t="s">
        <v>345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79</v>
      </c>
      <c r="D13" s="26"/>
      <c r="E13" s="23" t="s">
        <v>80</v>
      </c>
      <c r="F13" s="26"/>
      <c r="G13" s="26"/>
      <c r="H13" s="26"/>
      <c r="I13" s="27">
        <f>SUMIFS(I14:I60,A14:A60,"P")</f>
        <v>0</v>
      </c>
      <c r="J13" s="28"/>
    </row>
    <row r="14">
      <c r="A14" s="29" t="s">
        <v>29</v>
      </c>
      <c r="B14" s="29">
        <v>2</v>
      </c>
      <c r="C14" s="30" t="s">
        <v>81</v>
      </c>
      <c r="D14" s="29" t="s">
        <v>346</v>
      </c>
      <c r="E14" s="31" t="s">
        <v>82</v>
      </c>
      <c r="F14" s="32" t="s">
        <v>83</v>
      </c>
      <c r="G14" s="33">
        <v>326.69999999999999</v>
      </c>
      <c r="H14" s="34">
        <v>0</v>
      </c>
      <c r="I14" s="33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347</v>
      </c>
      <c r="F15" s="37"/>
      <c r="G15" s="37"/>
      <c r="H15" s="37"/>
      <c r="I15" s="37"/>
      <c r="J15" s="38"/>
    </row>
    <row r="16">
      <c r="A16" s="29" t="s">
        <v>76</v>
      </c>
      <c r="B16" s="36"/>
      <c r="C16" s="37"/>
      <c r="D16" s="37"/>
      <c r="E16" s="44" t="s">
        <v>348</v>
      </c>
      <c r="F16" s="37"/>
      <c r="G16" s="37"/>
      <c r="H16" s="37"/>
      <c r="I16" s="37"/>
      <c r="J16" s="38"/>
    </row>
    <row r="17" ht="120">
      <c r="A17" s="29" t="s">
        <v>36</v>
      </c>
      <c r="B17" s="36"/>
      <c r="C17" s="37"/>
      <c r="D17" s="37"/>
      <c r="E17" s="31" t="s">
        <v>86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81</v>
      </c>
      <c r="D18" s="29" t="s">
        <v>349</v>
      </c>
      <c r="E18" s="31" t="s">
        <v>82</v>
      </c>
      <c r="F18" s="32" t="s">
        <v>83</v>
      </c>
      <c r="G18" s="33">
        <v>872.47000000000003</v>
      </c>
      <c r="H18" s="34">
        <v>0</v>
      </c>
      <c r="I18" s="33">
        <f>ROUND(G18*H18,P4)</f>
        <v>0</v>
      </c>
      <c r="J18" s="29"/>
      <c r="O18" s="35">
        <f>I18*0.21</f>
        <v>0</v>
      </c>
      <c r="P18">
        <v>3</v>
      </c>
    </row>
    <row r="19" ht="105">
      <c r="A19" s="29" t="s">
        <v>34</v>
      </c>
      <c r="B19" s="36"/>
      <c r="C19" s="37"/>
      <c r="D19" s="37"/>
      <c r="E19" s="31" t="s">
        <v>350</v>
      </c>
      <c r="F19" s="37"/>
      <c r="G19" s="37"/>
      <c r="H19" s="37"/>
      <c r="I19" s="37"/>
      <c r="J19" s="38"/>
    </row>
    <row r="20" ht="210">
      <c r="A20" s="29" t="s">
        <v>76</v>
      </c>
      <c r="B20" s="36"/>
      <c r="C20" s="37"/>
      <c r="D20" s="37"/>
      <c r="E20" s="44" t="s">
        <v>351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86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87</v>
      </c>
      <c r="D22" s="29" t="s">
        <v>31</v>
      </c>
      <c r="E22" s="31" t="s">
        <v>88</v>
      </c>
      <c r="F22" s="32" t="s">
        <v>89</v>
      </c>
      <c r="G22" s="33">
        <v>1511</v>
      </c>
      <c r="H22" s="34">
        <v>0</v>
      </c>
      <c r="I22" s="33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90</v>
      </c>
      <c r="F23" s="37"/>
      <c r="G23" s="37"/>
      <c r="H23" s="37"/>
      <c r="I23" s="37"/>
      <c r="J23" s="38"/>
    </row>
    <row r="24" ht="45">
      <c r="A24" s="29" t="s">
        <v>76</v>
      </c>
      <c r="B24" s="36"/>
      <c r="C24" s="37"/>
      <c r="D24" s="37"/>
      <c r="E24" s="44" t="s">
        <v>352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92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168</v>
      </c>
      <c r="D26" s="29" t="s">
        <v>31</v>
      </c>
      <c r="E26" s="31" t="s">
        <v>169</v>
      </c>
      <c r="F26" s="32" t="s">
        <v>83</v>
      </c>
      <c r="G26" s="33">
        <v>702.29999999999995</v>
      </c>
      <c r="H26" s="34">
        <v>0</v>
      </c>
      <c r="I26" s="33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353</v>
      </c>
      <c r="F27" s="37"/>
      <c r="G27" s="37"/>
      <c r="H27" s="37"/>
      <c r="I27" s="37"/>
      <c r="J27" s="38"/>
    </row>
    <row r="28" ht="45">
      <c r="A28" s="29" t="s">
        <v>76</v>
      </c>
      <c r="B28" s="36"/>
      <c r="C28" s="37"/>
      <c r="D28" s="37"/>
      <c r="E28" s="44" t="s">
        <v>354</v>
      </c>
      <c r="F28" s="37"/>
      <c r="G28" s="37"/>
      <c r="H28" s="37"/>
      <c r="I28" s="37"/>
      <c r="J28" s="38"/>
    </row>
    <row r="29" ht="405">
      <c r="A29" s="29" t="s">
        <v>36</v>
      </c>
      <c r="B29" s="36"/>
      <c r="C29" s="37"/>
      <c r="D29" s="37"/>
      <c r="E29" s="31" t="s">
        <v>172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173</v>
      </c>
      <c r="D30" s="29" t="s">
        <v>31</v>
      </c>
      <c r="E30" s="31" t="s">
        <v>174</v>
      </c>
      <c r="F30" s="32" t="s">
        <v>83</v>
      </c>
      <c r="G30" s="33">
        <v>375.60000000000002</v>
      </c>
      <c r="H30" s="34">
        <v>0</v>
      </c>
      <c r="I30" s="33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175</v>
      </c>
      <c r="F31" s="37"/>
      <c r="G31" s="37"/>
      <c r="H31" s="37"/>
      <c r="I31" s="37"/>
      <c r="J31" s="38"/>
    </row>
    <row r="32">
      <c r="A32" s="29" t="s">
        <v>76</v>
      </c>
      <c r="B32" s="36"/>
      <c r="C32" s="37"/>
      <c r="D32" s="37"/>
      <c r="E32" s="44" t="s">
        <v>355</v>
      </c>
      <c r="F32" s="37"/>
      <c r="G32" s="37"/>
      <c r="H32" s="37"/>
      <c r="I32" s="37"/>
      <c r="J32" s="38"/>
    </row>
    <row r="33" ht="405">
      <c r="A33" s="29" t="s">
        <v>36</v>
      </c>
      <c r="B33" s="36"/>
      <c r="C33" s="37"/>
      <c r="D33" s="37"/>
      <c r="E33" s="31" t="s">
        <v>177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93</v>
      </c>
      <c r="D34" s="29" t="s">
        <v>31</v>
      </c>
      <c r="E34" s="31" t="s">
        <v>94</v>
      </c>
      <c r="F34" s="32" t="s">
        <v>83</v>
      </c>
      <c r="G34" s="33">
        <v>264</v>
      </c>
      <c r="H34" s="34">
        <v>0</v>
      </c>
      <c r="I34" s="33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 ht="45">
      <c r="A36" s="29" t="s">
        <v>76</v>
      </c>
      <c r="B36" s="36"/>
      <c r="C36" s="37"/>
      <c r="D36" s="37"/>
      <c r="E36" s="44" t="s">
        <v>356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97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179</v>
      </c>
      <c r="D38" s="29" t="s">
        <v>31</v>
      </c>
      <c r="E38" s="31" t="s">
        <v>180</v>
      </c>
      <c r="F38" s="32" t="s">
        <v>89</v>
      </c>
      <c r="G38" s="33">
        <v>67.5</v>
      </c>
      <c r="H38" s="34">
        <v>0</v>
      </c>
      <c r="I38" s="33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90</v>
      </c>
      <c r="F39" s="37"/>
      <c r="G39" s="37"/>
      <c r="H39" s="37"/>
      <c r="I39" s="37"/>
      <c r="J39" s="38"/>
    </row>
    <row r="40" ht="105">
      <c r="A40" s="29" t="s">
        <v>76</v>
      </c>
      <c r="B40" s="36"/>
      <c r="C40" s="37"/>
      <c r="D40" s="37"/>
      <c r="E40" s="44" t="s">
        <v>357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97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186</v>
      </c>
      <c r="D42" s="29" t="s">
        <v>31</v>
      </c>
      <c r="E42" s="31" t="s">
        <v>187</v>
      </c>
      <c r="F42" s="32" t="s">
        <v>83</v>
      </c>
      <c r="G42" s="33">
        <v>375.60000000000002</v>
      </c>
      <c r="H42" s="34">
        <v>0</v>
      </c>
      <c r="I42" s="33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188</v>
      </c>
      <c r="F43" s="37"/>
      <c r="G43" s="37"/>
      <c r="H43" s="37"/>
      <c r="I43" s="37"/>
      <c r="J43" s="38"/>
    </row>
    <row r="44">
      <c r="A44" s="29" t="s">
        <v>76</v>
      </c>
      <c r="B44" s="36"/>
      <c r="C44" s="37"/>
      <c r="D44" s="37"/>
      <c r="E44" s="44" t="s">
        <v>358</v>
      </c>
      <c r="F44" s="37"/>
      <c r="G44" s="37"/>
      <c r="H44" s="37"/>
      <c r="I44" s="37"/>
      <c r="J44" s="38"/>
    </row>
    <row r="45" ht="270">
      <c r="A45" s="29" t="s">
        <v>36</v>
      </c>
      <c r="B45" s="36"/>
      <c r="C45" s="37"/>
      <c r="D45" s="37"/>
      <c r="E45" s="31" t="s">
        <v>190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191</v>
      </c>
      <c r="D46" s="29" t="s">
        <v>31</v>
      </c>
      <c r="E46" s="31" t="s">
        <v>192</v>
      </c>
      <c r="F46" s="32" t="s">
        <v>83</v>
      </c>
      <c r="G46" s="33">
        <v>375.60000000000002</v>
      </c>
      <c r="H46" s="34">
        <v>0</v>
      </c>
      <c r="I46" s="33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90</v>
      </c>
      <c r="F47" s="37"/>
      <c r="G47" s="37"/>
      <c r="H47" s="37"/>
      <c r="I47" s="37"/>
      <c r="J47" s="38"/>
    </row>
    <row r="48">
      <c r="A48" s="29" t="s">
        <v>76</v>
      </c>
      <c r="B48" s="36"/>
      <c r="C48" s="37"/>
      <c r="D48" s="37"/>
      <c r="E48" s="44" t="s">
        <v>355</v>
      </c>
      <c r="F48" s="37"/>
      <c r="G48" s="37"/>
      <c r="H48" s="37"/>
      <c r="I48" s="37"/>
      <c r="J48" s="38"/>
    </row>
    <row r="49" ht="345">
      <c r="A49" s="29" t="s">
        <v>36</v>
      </c>
      <c r="B49" s="36"/>
      <c r="C49" s="37"/>
      <c r="D49" s="37"/>
      <c r="E49" s="31" t="s">
        <v>194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195</v>
      </c>
      <c r="D50" s="29" t="s">
        <v>31</v>
      </c>
      <c r="E50" s="31" t="s">
        <v>196</v>
      </c>
      <c r="F50" s="32" t="s">
        <v>83</v>
      </c>
      <c r="G50" s="33">
        <v>136.40000000000001</v>
      </c>
      <c r="H50" s="34">
        <v>0</v>
      </c>
      <c r="I50" s="33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345">
      <c r="A52" s="29" t="s">
        <v>36</v>
      </c>
      <c r="B52" s="36"/>
      <c r="C52" s="37"/>
      <c r="D52" s="37"/>
      <c r="E52" s="31" t="s">
        <v>197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203</v>
      </c>
      <c r="D53" s="29" t="s">
        <v>31</v>
      </c>
      <c r="E53" s="31" t="s">
        <v>204</v>
      </c>
      <c r="F53" s="32" t="s">
        <v>83</v>
      </c>
      <c r="G53" s="33">
        <v>150.90000000000001</v>
      </c>
      <c r="H53" s="34">
        <v>0</v>
      </c>
      <c r="I53" s="33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205</v>
      </c>
      <c r="F54" s="37"/>
      <c r="G54" s="37"/>
      <c r="H54" s="37"/>
      <c r="I54" s="37"/>
      <c r="J54" s="38"/>
    </row>
    <row r="55">
      <c r="A55" s="29" t="s">
        <v>76</v>
      </c>
      <c r="B55" s="36"/>
      <c r="C55" s="37"/>
      <c r="D55" s="37"/>
      <c r="E55" s="44" t="s">
        <v>359</v>
      </c>
      <c r="F55" s="37"/>
      <c r="G55" s="37"/>
      <c r="H55" s="37"/>
      <c r="I55" s="37"/>
      <c r="J55" s="38"/>
    </row>
    <row r="56" ht="75">
      <c r="A56" s="29" t="s">
        <v>36</v>
      </c>
      <c r="B56" s="36"/>
      <c r="C56" s="37"/>
      <c r="D56" s="37"/>
      <c r="E56" s="31" t="s">
        <v>207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208</v>
      </c>
      <c r="D57" s="29" t="s">
        <v>31</v>
      </c>
      <c r="E57" s="31" t="s">
        <v>209</v>
      </c>
      <c r="F57" s="32" t="s">
        <v>107</v>
      </c>
      <c r="G57" s="33">
        <v>1006</v>
      </c>
      <c r="H57" s="34">
        <v>0</v>
      </c>
      <c r="I57" s="33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210</v>
      </c>
      <c r="F58" s="37"/>
      <c r="G58" s="37"/>
      <c r="H58" s="37"/>
      <c r="I58" s="37"/>
      <c r="J58" s="38"/>
    </row>
    <row r="59">
      <c r="A59" s="29" t="s">
        <v>76</v>
      </c>
      <c r="B59" s="36"/>
      <c r="C59" s="37"/>
      <c r="D59" s="37"/>
      <c r="E59" s="44" t="s">
        <v>360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1" t="s">
        <v>212</v>
      </c>
      <c r="F60" s="37"/>
      <c r="G60" s="37"/>
      <c r="H60" s="37"/>
      <c r="I60" s="37"/>
      <c r="J60" s="38"/>
    </row>
    <row r="61">
      <c r="A61" s="23" t="s">
        <v>26</v>
      </c>
      <c r="B61" s="24"/>
      <c r="C61" s="25" t="s">
        <v>98</v>
      </c>
      <c r="D61" s="26"/>
      <c r="E61" s="23" t="s">
        <v>252</v>
      </c>
      <c r="F61" s="26"/>
      <c r="G61" s="26"/>
      <c r="H61" s="26"/>
      <c r="I61" s="27">
        <f>SUMIFS(I62:I97,A62:A97,"P")</f>
        <v>0</v>
      </c>
      <c r="J61" s="28"/>
    </row>
    <row r="62">
      <c r="A62" s="29" t="s">
        <v>29</v>
      </c>
      <c r="B62" s="29">
        <v>14</v>
      </c>
      <c r="C62" s="30" t="s">
        <v>100</v>
      </c>
      <c r="D62" s="29" t="s">
        <v>31</v>
      </c>
      <c r="E62" s="31" t="s">
        <v>101</v>
      </c>
      <c r="F62" s="32" t="s">
        <v>83</v>
      </c>
      <c r="G62" s="33">
        <v>326.69999999999999</v>
      </c>
      <c r="H62" s="34">
        <v>0</v>
      </c>
      <c r="I62" s="33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262</v>
      </c>
      <c r="F63" s="37"/>
      <c r="G63" s="37"/>
      <c r="H63" s="37"/>
      <c r="I63" s="37"/>
      <c r="J63" s="38"/>
    </row>
    <row r="64">
      <c r="A64" s="29" t="s">
        <v>76</v>
      </c>
      <c r="B64" s="36"/>
      <c r="C64" s="37"/>
      <c r="D64" s="37"/>
      <c r="E64" s="44" t="s">
        <v>348</v>
      </c>
      <c r="F64" s="37"/>
      <c r="G64" s="37"/>
      <c r="H64" s="37"/>
      <c r="I64" s="37"/>
      <c r="J64" s="38"/>
    </row>
    <row r="65" ht="150">
      <c r="A65" s="29" t="s">
        <v>36</v>
      </c>
      <c r="B65" s="36"/>
      <c r="C65" s="37"/>
      <c r="D65" s="37"/>
      <c r="E65" s="31" t="s">
        <v>104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105</v>
      </c>
      <c r="D66" s="29" t="s">
        <v>268</v>
      </c>
      <c r="E66" s="31" t="s">
        <v>106</v>
      </c>
      <c r="F66" s="32" t="s">
        <v>107</v>
      </c>
      <c r="G66" s="33">
        <v>21730.119999999999</v>
      </c>
      <c r="H66" s="34">
        <v>0</v>
      </c>
      <c r="I66" s="33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34</v>
      </c>
      <c r="B67" s="36"/>
      <c r="C67" s="37"/>
      <c r="D67" s="37"/>
      <c r="E67" s="31" t="s">
        <v>361</v>
      </c>
      <c r="F67" s="37"/>
      <c r="G67" s="37"/>
      <c r="H67" s="37"/>
      <c r="I67" s="37"/>
      <c r="J67" s="38"/>
    </row>
    <row r="68" ht="45">
      <c r="A68" s="29" t="s">
        <v>76</v>
      </c>
      <c r="B68" s="36"/>
      <c r="C68" s="37"/>
      <c r="D68" s="37"/>
      <c r="E68" s="44" t="s">
        <v>362</v>
      </c>
      <c r="F68" s="37"/>
      <c r="G68" s="37"/>
      <c r="H68" s="37"/>
      <c r="I68" s="37"/>
      <c r="J68" s="38"/>
    </row>
    <row r="69" ht="120">
      <c r="A69" s="29" t="s">
        <v>36</v>
      </c>
      <c r="B69" s="36"/>
      <c r="C69" s="37"/>
      <c r="D69" s="37"/>
      <c r="E69" s="31" t="s">
        <v>110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105</v>
      </c>
      <c r="D70" s="29" t="s">
        <v>271</v>
      </c>
      <c r="E70" s="31" t="s">
        <v>106</v>
      </c>
      <c r="F70" s="32" t="s">
        <v>107</v>
      </c>
      <c r="G70" s="33">
        <v>13210.200000000001</v>
      </c>
      <c r="H70" s="34">
        <v>0</v>
      </c>
      <c r="I70" s="33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363</v>
      </c>
      <c r="F71" s="37"/>
      <c r="G71" s="37"/>
      <c r="H71" s="37"/>
      <c r="I71" s="37"/>
      <c r="J71" s="38"/>
    </row>
    <row r="72" ht="45">
      <c r="A72" s="29" t="s">
        <v>76</v>
      </c>
      <c r="B72" s="36"/>
      <c r="C72" s="37"/>
      <c r="D72" s="37"/>
      <c r="E72" s="44" t="s">
        <v>364</v>
      </c>
      <c r="F72" s="37"/>
      <c r="G72" s="37"/>
      <c r="H72" s="37"/>
      <c r="I72" s="37"/>
      <c r="J72" s="38"/>
    </row>
    <row r="73" ht="120">
      <c r="A73" s="29" t="s">
        <v>36</v>
      </c>
      <c r="B73" s="36"/>
      <c r="C73" s="37"/>
      <c r="D73" s="37"/>
      <c r="E73" s="31" t="s">
        <v>110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111</v>
      </c>
      <c r="D74" s="29" t="s">
        <v>31</v>
      </c>
      <c r="E74" s="31" t="s">
        <v>112</v>
      </c>
      <c r="F74" s="32" t="s">
        <v>107</v>
      </c>
      <c r="G74" s="33">
        <v>10553</v>
      </c>
      <c r="H74" s="34">
        <v>0</v>
      </c>
      <c r="I74" s="33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274</v>
      </c>
      <c r="F75" s="37"/>
      <c r="G75" s="37"/>
      <c r="H75" s="37"/>
      <c r="I75" s="37"/>
      <c r="J75" s="38"/>
    </row>
    <row r="76">
      <c r="A76" s="29" t="s">
        <v>76</v>
      </c>
      <c r="B76" s="36"/>
      <c r="C76" s="37"/>
      <c r="D76" s="37"/>
      <c r="E76" s="44" t="s">
        <v>365</v>
      </c>
      <c r="F76" s="37"/>
      <c r="G76" s="37"/>
      <c r="H76" s="37"/>
      <c r="I76" s="37"/>
      <c r="J76" s="38"/>
    </row>
    <row r="77" ht="195">
      <c r="A77" s="29" t="s">
        <v>36</v>
      </c>
      <c r="B77" s="36"/>
      <c r="C77" s="37"/>
      <c r="D77" s="37"/>
      <c r="E77" s="31" t="s">
        <v>115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276</v>
      </c>
      <c r="D78" s="29" t="s">
        <v>31</v>
      </c>
      <c r="E78" s="31" t="s">
        <v>277</v>
      </c>
      <c r="F78" s="32" t="s">
        <v>107</v>
      </c>
      <c r="G78" s="33">
        <v>951.29999999999995</v>
      </c>
      <c r="H78" s="34">
        <v>0</v>
      </c>
      <c r="I78" s="33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34</v>
      </c>
      <c r="B79" s="36"/>
      <c r="C79" s="37"/>
      <c r="D79" s="37"/>
      <c r="E79" s="31" t="s">
        <v>278</v>
      </c>
      <c r="F79" s="37"/>
      <c r="G79" s="37"/>
      <c r="H79" s="37"/>
      <c r="I79" s="37"/>
      <c r="J79" s="38"/>
    </row>
    <row r="80">
      <c r="A80" s="29" t="s">
        <v>76</v>
      </c>
      <c r="B80" s="36"/>
      <c r="C80" s="37"/>
      <c r="D80" s="37"/>
      <c r="E80" s="44" t="s">
        <v>366</v>
      </c>
      <c r="F80" s="37"/>
      <c r="G80" s="37"/>
      <c r="H80" s="37"/>
      <c r="I80" s="37"/>
      <c r="J80" s="38"/>
    </row>
    <row r="81" ht="195">
      <c r="A81" s="29" t="s">
        <v>36</v>
      </c>
      <c r="B81" s="36"/>
      <c r="C81" s="37"/>
      <c r="D81" s="37"/>
      <c r="E81" s="31" t="s">
        <v>115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367</v>
      </c>
      <c r="D82" s="29" t="s">
        <v>31</v>
      </c>
      <c r="E82" s="31" t="s">
        <v>368</v>
      </c>
      <c r="F82" s="32" t="s">
        <v>107</v>
      </c>
      <c r="G82" s="33">
        <v>10225.82</v>
      </c>
      <c r="H82" s="34">
        <v>0</v>
      </c>
      <c r="I82" s="33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34</v>
      </c>
      <c r="B83" s="36"/>
      <c r="C83" s="37"/>
      <c r="D83" s="37"/>
      <c r="E83" s="31" t="s">
        <v>369</v>
      </c>
      <c r="F83" s="37"/>
      <c r="G83" s="37"/>
      <c r="H83" s="37"/>
      <c r="I83" s="37"/>
      <c r="J83" s="38"/>
    </row>
    <row r="84">
      <c r="A84" s="29" t="s">
        <v>76</v>
      </c>
      <c r="B84" s="36"/>
      <c r="C84" s="37"/>
      <c r="D84" s="37"/>
      <c r="E84" s="44" t="s">
        <v>370</v>
      </c>
      <c r="F84" s="37"/>
      <c r="G84" s="37"/>
      <c r="H84" s="37"/>
      <c r="I84" s="37"/>
      <c r="J84" s="38"/>
    </row>
    <row r="85" ht="195">
      <c r="A85" s="29" t="s">
        <v>36</v>
      </c>
      <c r="B85" s="36"/>
      <c r="C85" s="37"/>
      <c r="D85" s="37"/>
      <c r="E85" s="31" t="s">
        <v>115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280</v>
      </c>
      <c r="D86" s="29" t="s">
        <v>31</v>
      </c>
      <c r="E86" s="31" t="s">
        <v>281</v>
      </c>
      <c r="F86" s="32" t="s">
        <v>83</v>
      </c>
      <c r="G86" s="33">
        <v>50</v>
      </c>
      <c r="H86" s="34">
        <v>0</v>
      </c>
      <c r="I86" s="33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34</v>
      </c>
      <c r="B87" s="36"/>
      <c r="C87" s="37"/>
      <c r="D87" s="37"/>
      <c r="E87" s="31" t="s">
        <v>282</v>
      </c>
      <c r="F87" s="37"/>
      <c r="G87" s="37"/>
      <c r="H87" s="37"/>
      <c r="I87" s="37"/>
      <c r="J87" s="38"/>
    </row>
    <row r="88">
      <c r="A88" s="29" t="s">
        <v>76</v>
      </c>
      <c r="B88" s="36"/>
      <c r="C88" s="37"/>
      <c r="D88" s="37"/>
      <c r="E88" s="44" t="s">
        <v>371</v>
      </c>
      <c r="F88" s="37"/>
      <c r="G88" s="37"/>
      <c r="H88" s="37"/>
      <c r="I88" s="37"/>
      <c r="J88" s="38"/>
    </row>
    <row r="89" ht="195">
      <c r="A89" s="29" t="s">
        <v>36</v>
      </c>
      <c r="B89" s="36"/>
      <c r="C89" s="37"/>
      <c r="D89" s="37"/>
      <c r="E89" s="31" t="s">
        <v>115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284</v>
      </c>
      <c r="D90" s="29" t="s">
        <v>31</v>
      </c>
      <c r="E90" s="31" t="s">
        <v>285</v>
      </c>
      <c r="F90" s="32" t="s">
        <v>107</v>
      </c>
      <c r="G90" s="33">
        <v>1979.8</v>
      </c>
      <c r="H90" s="34">
        <v>0</v>
      </c>
      <c r="I90" s="33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286</v>
      </c>
      <c r="F91" s="37"/>
      <c r="G91" s="37"/>
      <c r="H91" s="37"/>
      <c r="I91" s="37"/>
      <c r="J91" s="38"/>
    </row>
    <row r="92" ht="45">
      <c r="A92" s="29" t="s">
        <v>76</v>
      </c>
      <c r="B92" s="36"/>
      <c r="C92" s="37"/>
      <c r="D92" s="37"/>
      <c r="E92" s="44" t="s">
        <v>372</v>
      </c>
      <c r="F92" s="37"/>
      <c r="G92" s="37"/>
      <c r="H92" s="37"/>
      <c r="I92" s="37"/>
      <c r="J92" s="38"/>
    </row>
    <row r="93" ht="195">
      <c r="A93" s="29" t="s">
        <v>36</v>
      </c>
      <c r="B93" s="36"/>
      <c r="C93" s="37"/>
      <c r="D93" s="37"/>
      <c r="E93" s="31" t="s">
        <v>115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291</v>
      </c>
      <c r="D94" s="29" t="s">
        <v>31</v>
      </c>
      <c r="E94" s="31" t="s">
        <v>292</v>
      </c>
      <c r="F94" s="32" t="s">
        <v>89</v>
      </c>
      <c r="G94" s="33">
        <v>2546</v>
      </c>
      <c r="H94" s="34">
        <v>0</v>
      </c>
      <c r="I94" s="33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34</v>
      </c>
      <c r="B95" s="36"/>
      <c r="C95" s="37"/>
      <c r="D95" s="37"/>
      <c r="E95" s="31" t="s">
        <v>293</v>
      </c>
      <c r="F95" s="37"/>
      <c r="G95" s="37"/>
      <c r="H95" s="37"/>
      <c r="I95" s="37"/>
      <c r="J95" s="38"/>
    </row>
    <row r="96" ht="30">
      <c r="A96" s="29" t="s">
        <v>76</v>
      </c>
      <c r="B96" s="36"/>
      <c r="C96" s="37"/>
      <c r="D96" s="37"/>
      <c r="E96" s="44" t="s">
        <v>373</v>
      </c>
      <c r="F96" s="37"/>
      <c r="G96" s="37"/>
      <c r="H96" s="37"/>
      <c r="I96" s="37"/>
      <c r="J96" s="38"/>
    </row>
    <row r="97" ht="105">
      <c r="A97" s="29" t="s">
        <v>36</v>
      </c>
      <c r="B97" s="36"/>
      <c r="C97" s="37"/>
      <c r="D97" s="37"/>
      <c r="E97" s="31" t="s">
        <v>295</v>
      </c>
      <c r="F97" s="37"/>
      <c r="G97" s="37"/>
      <c r="H97" s="37"/>
      <c r="I97" s="37"/>
      <c r="J97" s="38"/>
    </row>
    <row r="98">
      <c r="A98" s="23" t="s">
        <v>26</v>
      </c>
      <c r="B98" s="24"/>
      <c r="C98" s="25" t="s">
        <v>116</v>
      </c>
      <c r="D98" s="26"/>
      <c r="E98" s="23" t="s">
        <v>296</v>
      </c>
      <c r="F98" s="26"/>
      <c r="G98" s="26"/>
      <c r="H98" s="26"/>
      <c r="I98" s="27">
        <f>SUMIFS(I99:I126,A99:A126,"P")</f>
        <v>0</v>
      </c>
      <c r="J98" s="28"/>
    </row>
    <row r="99" ht="30">
      <c r="A99" s="29" t="s">
        <v>29</v>
      </c>
      <c r="B99" s="29">
        <v>23</v>
      </c>
      <c r="C99" s="30" t="s">
        <v>302</v>
      </c>
      <c r="D99" s="29" t="s">
        <v>31</v>
      </c>
      <c r="E99" s="31" t="s">
        <v>303</v>
      </c>
      <c r="F99" s="32" t="s">
        <v>89</v>
      </c>
      <c r="G99" s="33">
        <v>705</v>
      </c>
      <c r="H99" s="34">
        <v>0</v>
      </c>
      <c r="I99" s="33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374</v>
      </c>
      <c r="F100" s="37"/>
      <c r="G100" s="37"/>
      <c r="H100" s="37"/>
      <c r="I100" s="37"/>
      <c r="J100" s="38"/>
    </row>
    <row r="101">
      <c r="A101" s="29" t="s">
        <v>76</v>
      </c>
      <c r="B101" s="36"/>
      <c r="C101" s="37"/>
      <c r="D101" s="37"/>
      <c r="E101" s="44" t="s">
        <v>375</v>
      </c>
      <c r="F101" s="37"/>
      <c r="G101" s="37"/>
      <c r="H101" s="37"/>
      <c r="I101" s="37"/>
      <c r="J101" s="38"/>
    </row>
    <row r="102" ht="225">
      <c r="A102" s="29" t="s">
        <v>36</v>
      </c>
      <c r="B102" s="36"/>
      <c r="C102" s="37"/>
      <c r="D102" s="37"/>
      <c r="E102" s="31" t="s">
        <v>306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307</v>
      </c>
      <c r="D103" s="29" t="s">
        <v>31</v>
      </c>
      <c r="E103" s="31" t="s">
        <v>308</v>
      </c>
      <c r="F103" s="32" t="s">
        <v>309</v>
      </c>
      <c r="G103" s="33">
        <v>4</v>
      </c>
      <c r="H103" s="34">
        <v>0</v>
      </c>
      <c r="I103" s="33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34</v>
      </c>
      <c r="B104" s="36"/>
      <c r="C104" s="37"/>
      <c r="D104" s="37"/>
      <c r="E104" s="31" t="s">
        <v>376</v>
      </c>
      <c r="F104" s="37"/>
      <c r="G104" s="37"/>
      <c r="H104" s="37"/>
      <c r="I104" s="37"/>
      <c r="J104" s="38"/>
    </row>
    <row r="105">
      <c r="A105" s="29" t="s">
        <v>76</v>
      </c>
      <c r="B105" s="36"/>
      <c r="C105" s="37"/>
      <c r="D105" s="37"/>
      <c r="E105" s="44" t="s">
        <v>377</v>
      </c>
      <c r="F105" s="37"/>
      <c r="G105" s="37"/>
      <c r="H105" s="37"/>
      <c r="I105" s="37"/>
      <c r="J105" s="38"/>
    </row>
    <row r="106" ht="90">
      <c r="A106" s="29" t="s">
        <v>36</v>
      </c>
      <c r="B106" s="36"/>
      <c r="C106" s="37"/>
      <c r="D106" s="37"/>
      <c r="E106" s="31" t="s">
        <v>312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307</v>
      </c>
      <c r="D107" s="29" t="s">
        <v>346</v>
      </c>
      <c r="E107" s="31" t="s">
        <v>308</v>
      </c>
      <c r="F107" s="32" t="s">
        <v>309</v>
      </c>
      <c r="G107" s="33">
        <v>48</v>
      </c>
      <c r="H107" s="34">
        <v>0</v>
      </c>
      <c r="I107" s="33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34</v>
      </c>
      <c r="B108" s="36"/>
      <c r="C108" s="37"/>
      <c r="D108" s="37"/>
      <c r="E108" s="31" t="s">
        <v>310</v>
      </c>
      <c r="F108" s="37"/>
      <c r="G108" s="37"/>
      <c r="H108" s="37"/>
      <c r="I108" s="37"/>
      <c r="J108" s="38"/>
    </row>
    <row r="109">
      <c r="A109" s="29" t="s">
        <v>76</v>
      </c>
      <c r="B109" s="36"/>
      <c r="C109" s="37"/>
      <c r="D109" s="37"/>
      <c r="E109" s="44" t="s">
        <v>378</v>
      </c>
      <c r="F109" s="37"/>
      <c r="G109" s="37"/>
      <c r="H109" s="37"/>
      <c r="I109" s="37"/>
      <c r="J109" s="38"/>
    </row>
    <row r="110" ht="90">
      <c r="A110" s="29" t="s">
        <v>36</v>
      </c>
      <c r="B110" s="36"/>
      <c r="C110" s="37"/>
      <c r="D110" s="37"/>
      <c r="E110" s="31" t="s">
        <v>312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313</v>
      </c>
      <c r="D111" s="29" t="s">
        <v>31</v>
      </c>
      <c r="E111" s="31" t="s">
        <v>314</v>
      </c>
      <c r="F111" s="32" t="s">
        <v>309</v>
      </c>
      <c r="G111" s="33">
        <v>50</v>
      </c>
      <c r="H111" s="34">
        <v>0</v>
      </c>
      <c r="I111" s="33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34</v>
      </c>
      <c r="B112" s="36"/>
      <c r="C112" s="37"/>
      <c r="D112" s="37"/>
      <c r="E112" s="31" t="s">
        <v>90</v>
      </c>
      <c r="F112" s="37"/>
      <c r="G112" s="37"/>
      <c r="H112" s="37"/>
      <c r="I112" s="37"/>
      <c r="J112" s="38"/>
    </row>
    <row r="113">
      <c r="A113" s="29" t="s">
        <v>76</v>
      </c>
      <c r="B113" s="36"/>
      <c r="C113" s="37"/>
      <c r="D113" s="37"/>
      <c r="E113" s="44" t="s">
        <v>371</v>
      </c>
      <c r="F113" s="37"/>
      <c r="G113" s="37"/>
      <c r="H113" s="37"/>
      <c r="I113" s="37"/>
      <c r="J113" s="38"/>
    </row>
    <row r="114" ht="75">
      <c r="A114" s="29" t="s">
        <v>36</v>
      </c>
      <c r="B114" s="36"/>
      <c r="C114" s="37"/>
      <c r="D114" s="37"/>
      <c r="E114" s="31" t="s">
        <v>316</v>
      </c>
      <c r="F114" s="37"/>
      <c r="G114" s="37"/>
      <c r="H114" s="37"/>
      <c r="I114" s="37"/>
      <c r="J114" s="38"/>
    </row>
    <row r="115" ht="30">
      <c r="A115" s="29" t="s">
        <v>29</v>
      </c>
      <c r="B115" s="29">
        <v>27</v>
      </c>
      <c r="C115" s="30" t="s">
        <v>317</v>
      </c>
      <c r="D115" s="29" t="s">
        <v>31</v>
      </c>
      <c r="E115" s="31" t="s">
        <v>318</v>
      </c>
      <c r="F115" s="32" t="s">
        <v>309</v>
      </c>
      <c r="G115" s="33">
        <v>16</v>
      </c>
      <c r="H115" s="34">
        <v>0</v>
      </c>
      <c r="I115" s="33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34</v>
      </c>
      <c r="B116" s="36"/>
      <c r="C116" s="37"/>
      <c r="D116" s="37"/>
      <c r="E116" s="31" t="s">
        <v>90</v>
      </c>
      <c r="F116" s="37"/>
      <c r="G116" s="37"/>
      <c r="H116" s="37"/>
      <c r="I116" s="37"/>
      <c r="J116" s="38"/>
    </row>
    <row r="117">
      <c r="A117" s="29" t="s">
        <v>76</v>
      </c>
      <c r="B117" s="36"/>
      <c r="C117" s="37"/>
      <c r="D117" s="37"/>
      <c r="E117" s="44" t="s">
        <v>379</v>
      </c>
      <c r="F117" s="37"/>
      <c r="G117" s="37"/>
      <c r="H117" s="37"/>
      <c r="I117" s="37"/>
      <c r="J117" s="38"/>
    </row>
    <row r="118" ht="90">
      <c r="A118" s="29" t="s">
        <v>36</v>
      </c>
      <c r="B118" s="36"/>
      <c r="C118" s="37"/>
      <c r="D118" s="37"/>
      <c r="E118" s="31" t="s">
        <v>312</v>
      </c>
      <c r="F118" s="37"/>
      <c r="G118" s="37"/>
      <c r="H118" s="37"/>
      <c r="I118" s="37"/>
      <c r="J118" s="38"/>
    </row>
    <row r="119" ht="30">
      <c r="A119" s="29" t="s">
        <v>29</v>
      </c>
      <c r="B119" s="29">
        <v>28</v>
      </c>
      <c r="C119" s="30" t="s">
        <v>380</v>
      </c>
      <c r="D119" s="29" t="s">
        <v>130</v>
      </c>
      <c r="E119" s="31" t="s">
        <v>381</v>
      </c>
      <c r="F119" s="32" t="s">
        <v>309</v>
      </c>
      <c r="G119" s="33">
        <v>90</v>
      </c>
      <c r="H119" s="34">
        <v>0</v>
      </c>
      <c r="I119" s="33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34</v>
      </c>
      <c r="B120" s="36"/>
      <c r="C120" s="37"/>
      <c r="D120" s="37"/>
      <c r="E120" s="31" t="s">
        <v>382</v>
      </c>
      <c r="F120" s="37"/>
      <c r="G120" s="37"/>
      <c r="H120" s="37"/>
      <c r="I120" s="37"/>
      <c r="J120" s="38"/>
    </row>
    <row r="121">
      <c r="A121" s="29" t="s">
        <v>76</v>
      </c>
      <c r="B121" s="36"/>
      <c r="C121" s="37"/>
      <c r="D121" s="37"/>
      <c r="E121" s="44" t="s">
        <v>383</v>
      </c>
      <c r="F121" s="37"/>
      <c r="G121" s="37"/>
      <c r="H121" s="37"/>
      <c r="I121" s="37"/>
      <c r="J121" s="38"/>
    </row>
    <row r="122" ht="75">
      <c r="A122" s="29" t="s">
        <v>36</v>
      </c>
      <c r="B122" s="36"/>
      <c r="C122" s="37"/>
      <c r="D122" s="37"/>
      <c r="E122" s="31" t="s">
        <v>384</v>
      </c>
      <c r="F122" s="37"/>
      <c r="G122" s="37"/>
      <c r="H122" s="37"/>
      <c r="I122" s="37"/>
      <c r="J122" s="38"/>
    </row>
    <row r="123">
      <c r="A123" s="29" t="s">
        <v>29</v>
      </c>
      <c r="B123" s="29">
        <v>29</v>
      </c>
      <c r="C123" s="30" t="s">
        <v>122</v>
      </c>
      <c r="D123" s="29" t="s">
        <v>31</v>
      </c>
      <c r="E123" s="31" t="s">
        <v>123</v>
      </c>
      <c r="F123" s="32" t="s">
        <v>89</v>
      </c>
      <c r="G123" s="33">
        <v>1511</v>
      </c>
      <c r="H123" s="34">
        <v>0</v>
      </c>
      <c r="I123" s="33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34</v>
      </c>
      <c r="B124" s="36"/>
      <c r="C124" s="37"/>
      <c r="D124" s="37"/>
      <c r="E124" s="31" t="s">
        <v>323</v>
      </c>
      <c r="F124" s="37"/>
      <c r="G124" s="37"/>
      <c r="H124" s="37"/>
      <c r="I124" s="37"/>
      <c r="J124" s="38"/>
    </row>
    <row r="125">
      <c r="A125" s="29" t="s">
        <v>76</v>
      </c>
      <c r="B125" s="36"/>
      <c r="C125" s="37"/>
      <c r="D125" s="37"/>
      <c r="E125" s="44" t="s">
        <v>385</v>
      </c>
      <c r="F125" s="37"/>
      <c r="G125" s="37"/>
      <c r="H125" s="37"/>
      <c r="I125" s="37"/>
      <c r="J125" s="38"/>
    </row>
    <row r="126" ht="90">
      <c r="A126" s="29" t="s">
        <v>36</v>
      </c>
      <c r="B126" s="39"/>
      <c r="C126" s="40"/>
      <c r="D126" s="40"/>
      <c r="E126" s="31" t="s">
        <v>126</v>
      </c>
      <c r="F126" s="40"/>
      <c r="G126" s="40"/>
      <c r="H126" s="40"/>
      <c r="I126" s="40"/>
      <c r="J126" s="41"/>
    </row>
  </sheetData>
  <sheetProtection sheet="1" objects="1" scenarios="1" spinCount="100000" saltValue="Ga/P0A/bEZ+jevSfgkyMWffbUqokTF+Xih1/3abP/KTsCw2FfD54B8Rjgy+ZMWkyEcAOWkRQC3FW8V/+u3CmVQ==" hashValue="d1F1dqgUANOc1KwYYb1VFOL0ACyDBy5pmehAZZM83eCzEoeYwJBRydwB6HeVfOauX8uFcCldw82TAqpOl0Gw8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386</v>
      </c>
      <c r="I3" s="16">
        <f>SUMIFS(I8:I144,A8:A144,"SD")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386</v>
      </c>
      <c r="D4" s="13"/>
      <c r="E4" s="14" t="s">
        <v>387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116</v>
      </c>
      <c r="D8" s="26"/>
      <c r="E8" s="23" t="s">
        <v>296</v>
      </c>
      <c r="F8" s="26"/>
      <c r="G8" s="26"/>
      <c r="H8" s="26"/>
      <c r="I8" s="27">
        <f>SUMIFS(I9:I144,A9:A144,"P")</f>
        <v>0</v>
      </c>
      <c r="J8" s="28"/>
    </row>
    <row r="9" ht="30">
      <c r="A9" s="29" t="s">
        <v>29</v>
      </c>
      <c r="B9" s="29">
        <v>1</v>
      </c>
      <c r="C9" s="30" t="s">
        <v>388</v>
      </c>
      <c r="D9" s="29" t="s">
        <v>31</v>
      </c>
      <c r="E9" s="31" t="s">
        <v>389</v>
      </c>
      <c r="F9" s="32" t="s">
        <v>309</v>
      </c>
      <c r="G9" s="33">
        <v>50</v>
      </c>
      <c r="H9" s="34">
        <v>0</v>
      </c>
      <c r="I9" s="33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90</v>
      </c>
      <c r="F10" s="37"/>
      <c r="G10" s="37"/>
      <c r="H10" s="37"/>
      <c r="I10" s="37"/>
      <c r="J10" s="38"/>
    </row>
    <row r="11">
      <c r="A11" s="29" t="s">
        <v>76</v>
      </c>
      <c r="B11" s="36"/>
      <c r="C11" s="37"/>
      <c r="D11" s="37"/>
      <c r="E11" s="44" t="s">
        <v>371</v>
      </c>
      <c r="F11" s="37"/>
      <c r="G11" s="37"/>
      <c r="H11" s="37"/>
      <c r="I11" s="37"/>
      <c r="J11" s="38"/>
    </row>
    <row r="12" ht="90">
      <c r="A12" s="29" t="s">
        <v>36</v>
      </c>
      <c r="B12" s="36"/>
      <c r="C12" s="37"/>
      <c r="D12" s="37"/>
      <c r="E12" s="31" t="s">
        <v>390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391</v>
      </c>
      <c r="D13" s="29" t="s">
        <v>31</v>
      </c>
      <c r="E13" s="31" t="s">
        <v>392</v>
      </c>
      <c r="F13" s="32" t="s">
        <v>309</v>
      </c>
      <c r="G13" s="33">
        <v>50</v>
      </c>
      <c r="H13" s="34">
        <v>0</v>
      </c>
      <c r="I13" s="33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90</v>
      </c>
      <c r="F14" s="37"/>
      <c r="G14" s="37"/>
      <c r="H14" s="37"/>
      <c r="I14" s="37"/>
      <c r="J14" s="38"/>
    </row>
    <row r="15">
      <c r="A15" s="29" t="s">
        <v>76</v>
      </c>
      <c r="B15" s="36"/>
      <c r="C15" s="37"/>
      <c r="D15" s="37"/>
      <c r="E15" s="44" t="s">
        <v>371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393</v>
      </c>
      <c r="F16" s="37"/>
      <c r="G16" s="37"/>
      <c r="H16" s="37"/>
      <c r="I16" s="37"/>
      <c r="J16" s="38"/>
    </row>
    <row r="17" ht="30">
      <c r="A17" s="29" t="s">
        <v>29</v>
      </c>
      <c r="B17" s="29">
        <v>3</v>
      </c>
      <c r="C17" s="30" t="s">
        <v>394</v>
      </c>
      <c r="D17" s="29" t="s">
        <v>52</v>
      </c>
      <c r="E17" s="31" t="s">
        <v>395</v>
      </c>
      <c r="F17" s="32" t="s">
        <v>309</v>
      </c>
      <c r="G17" s="33">
        <v>80</v>
      </c>
      <c r="H17" s="34">
        <v>0</v>
      </c>
      <c r="I17" s="33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90</v>
      </c>
      <c r="F18" s="37"/>
      <c r="G18" s="37"/>
      <c r="H18" s="37"/>
      <c r="I18" s="37"/>
      <c r="J18" s="38"/>
    </row>
    <row r="19">
      <c r="A19" s="29" t="s">
        <v>76</v>
      </c>
      <c r="B19" s="36"/>
      <c r="C19" s="37"/>
      <c r="D19" s="37"/>
      <c r="E19" s="44" t="s">
        <v>267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396</v>
      </c>
      <c r="D21" s="29" t="s">
        <v>31</v>
      </c>
      <c r="E21" s="31" t="s">
        <v>397</v>
      </c>
      <c r="F21" s="32" t="s">
        <v>398</v>
      </c>
      <c r="G21" s="33">
        <v>7000</v>
      </c>
      <c r="H21" s="34">
        <v>0</v>
      </c>
      <c r="I21" s="33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42" t="s">
        <v>31</v>
      </c>
      <c r="F22" s="37"/>
      <c r="G22" s="37"/>
      <c r="H22" s="37"/>
      <c r="I22" s="37"/>
      <c r="J22" s="38"/>
    </row>
    <row r="23">
      <c r="A23" s="29" t="s">
        <v>76</v>
      </c>
      <c r="B23" s="36"/>
      <c r="C23" s="37"/>
      <c r="D23" s="37"/>
      <c r="E23" s="44" t="s">
        <v>399</v>
      </c>
      <c r="F23" s="37"/>
      <c r="G23" s="37"/>
      <c r="H23" s="37"/>
      <c r="I23" s="37"/>
      <c r="J23" s="38"/>
    </row>
    <row r="24" ht="90">
      <c r="A24" s="29" t="s">
        <v>36</v>
      </c>
      <c r="B24" s="36"/>
      <c r="C24" s="37"/>
      <c r="D24" s="37"/>
      <c r="E24" s="31" t="s">
        <v>400</v>
      </c>
      <c r="F24" s="37"/>
      <c r="G24" s="37"/>
      <c r="H24" s="37"/>
      <c r="I24" s="37"/>
      <c r="J24" s="38"/>
    </row>
    <row r="25" ht="30">
      <c r="A25" s="29" t="s">
        <v>29</v>
      </c>
      <c r="B25" s="29">
        <v>5</v>
      </c>
      <c r="C25" s="30" t="s">
        <v>118</v>
      </c>
      <c r="D25" s="29" t="s">
        <v>31</v>
      </c>
      <c r="E25" s="31" t="s">
        <v>119</v>
      </c>
      <c r="F25" s="32" t="s">
        <v>107</v>
      </c>
      <c r="G25" s="33">
        <v>35.130000000000003</v>
      </c>
      <c r="H25" s="34">
        <v>0</v>
      </c>
      <c r="I25" s="33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34</v>
      </c>
      <c r="B26" s="36"/>
      <c r="C26" s="37"/>
      <c r="D26" s="37"/>
      <c r="E26" s="31" t="s">
        <v>401</v>
      </c>
      <c r="F26" s="37"/>
      <c r="G26" s="37"/>
      <c r="H26" s="37"/>
      <c r="I26" s="37"/>
      <c r="J26" s="38"/>
    </row>
    <row r="27">
      <c r="A27" s="29" t="s">
        <v>76</v>
      </c>
      <c r="B27" s="36"/>
      <c r="C27" s="37"/>
      <c r="D27" s="37"/>
      <c r="E27" s="44" t="s">
        <v>402</v>
      </c>
      <c r="F27" s="37"/>
      <c r="G27" s="37"/>
      <c r="H27" s="37"/>
      <c r="I27" s="37"/>
      <c r="J27" s="38"/>
    </row>
    <row r="28" ht="105">
      <c r="A28" s="29" t="s">
        <v>36</v>
      </c>
      <c r="B28" s="36"/>
      <c r="C28" s="37"/>
      <c r="D28" s="37"/>
      <c r="E28" s="31" t="s">
        <v>121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403</v>
      </c>
      <c r="D29" s="29" t="s">
        <v>31</v>
      </c>
      <c r="E29" s="31" t="s">
        <v>404</v>
      </c>
      <c r="F29" s="32" t="s">
        <v>107</v>
      </c>
      <c r="G29" s="33">
        <v>35.130000000000003</v>
      </c>
      <c r="H29" s="34">
        <v>0</v>
      </c>
      <c r="I29" s="33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34</v>
      </c>
      <c r="B30" s="36"/>
      <c r="C30" s="37"/>
      <c r="D30" s="37"/>
      <c r="E30" s="31" t="s">
        <v>405</v>
      </c>
      <c r="F30" s="37"/>
      <c r="G30" s="37"/>
      <c r="H30" s="37"/>
      <c r="I30" s="37"/>
      <c r="J30" s="38"/>
    </row>
    <row r="31">
      <c r="A31" s="29" t="s">
        <v>76</v>
      </c>
      <c r="B31" s="36"/>
      <c r="C31" s="37"/>
      <c r="D31" s="37"/>
      <c r="E31" s="44" t="s">
        <v>402</v>
      </c>
      <c r="F31" s="37"/>
      <c r="G31" s="37"/>
      <c r="H31" s="37"/>
      <c r="I31" s="37"/>
      <c r="J31" s="38"/>
    </row>
    <row r="32" ht="90">
      <c r="A32" s="29" t="s">
        <v>36</v>
      </c>
      <c r="B32" s="36"/>
      <c r="C32" s="37"/>
      <c r="D32" s="37"/>
      <c r="E32" s="31" t="s">
        <v>406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407</v>
      </c>
      <c r="D33" s="29" t="s">
        <v>31</v>
      </c>
      <c r="E33" s="31" t="s">
        <v>408</v>
      </c>
      <c r="F33" s="32" t="s">
        <v>309</v>
      </c>
      <c r="G33" s="33">
        <v>2</v>
      </c>
      <c r="H33" s="34">
        <v>0</v>
      </c>
      <c r="I33" s="33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90</v>
      </c>
      <c r="F34" s="37"/>
      <c r="G34" s="37"/>
      <c r="H34" s="37"/>
      <c r="I34" s="37"/>
      <c r="J34" s="38"/>
    </row>
    <row r="35">
      <c r="A35" s="29" t="s">
        <v>76</v>
      </c>
      <c r="B35" s="36"/>
      <c r="C35" s="37"/>
      <c r="D35" s="37"/>
      <c r="E35" s="44" t="s">
        <v>409</v>
      </c>
      <c r="F35" s="37"/>
      <c r="G35" s="37"/>
      <c r="H35" s="37"/>
      <c r="I35" s="37"/>
      <c r="J35" s="38"/>
    </row>
    <row r="36" ht="135">
      <c r="A36" s="29" t="s">
        <v>36</v>
      </c>
      <c r="B36" s="36"/>
      <c r="C36" s="37"/>
      <c r="D36" s="37"/>
      <c r="E36" s="31" t="s">
        <v>410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411</v>
      </c>
      <c r="D37" s="29" t="s">
        <v>31</v>
      </c>
      <c r="E37" s="31" t="s">
        <v>412</v>
      </c>
      <c r="F37" s="32" t="s">
        <v>309</v>
      </c>
      <c r="G37" s="33">
        <v>2</v>
      </c>
      <c r="H37" s="34">
        <v>0</v>
      </c>
      <c r="I37" s="33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90</v>
      </c>
      <c r="F38" s="37"/>
      <c r="G38" s="37"/>
      <c r="H38" s="37"/>
      <c r="I38" s="37"/>
      <c r="J38" s="38"/>
    </row>
    <row r="39">
      <c r="A39" s="29" t="s">
        <v>76</v>
      </c>
      <c r="B39" s="36"/>
      <c r="C39" s="37"/>
      <c r="D39" s="37"/>
      <c r="E39" s="44" t="s">
        <v>409</v>
      </c>
      <c r="F39" s="37"/>
      <c r="G39" s="37"/>
      <c r="H39" s="37"/>
      <c r="I39" s="37"/>
      <c r="J39" s="38"/>
    </row>
    <row r="40" ht="75">
      <c r="A40" s="29" t="s">
        <v>36</v>
      </c>
      <c r="B40" s="36"/>
      <c r="C40" s="37"/>
      <c r="D40" s="37"/>
      <c r="E40" s="31" t="s">
        <v>393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413</v>
      </c>
      <c r="D41" s="29" t="s">
        <v>31</v>
      </c>
      <c r="E41" s="31" t="s">
        <v>414</v>
      </c>
      <c r="F41" s="32" t="s">
        <v>309</v>
      </c>
      <c r="G41" s="33">
        <v>8</v>
      </c>
      <c r="H41" s="34">
        <v>0</v>
      </c>
      <c r="I41" s="33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>
      <c r="A43" s="29" t="s">
        <v>76</v>
      </c>
      <c r="B43" s="36"/>
      <c r="C43" s="37"/>
      <c r="D43" s="37"/>
      <c r="E43" s="44" t="s">
        <v>415</v>
      </c>
      <c r="F43" s="37"/>
      <c r="G43" s="37"/>
      <c r="H43" s="37"/>
      <c r="I43" s="37"/>
      <c r="J43" s="38"/>
    </row>
    <row r="44" ht="105">
      <c r="A44" s="29" t="s">
        <v>36</v>
      </c>
      <c r="B44" s="36"/>
      <c r="C44" s="37"/>
      <c r="D44" s="37"/>
      <c r="E44" s="31" t="s">
        <v>416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417</v>
      </c>
      <c r="D45" s="29" t="s">
        <v>31</v>
      </c>
      <c r="E45" s="31" t="s">
        <v>418</v>
      </c>
      <c r="F45" s="32" t="s">
        <v>398</v>
      </c>
      <c r="G45" s="33">
        <v>280</v>
      </c>
      <c r="H45" s="34">
        <v>0</v>
      </c>
      <c r="I45" s="33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2" t="s">
        <v>31</v>
      </c>
      <c r="F46" s="37"/>
      <c r="G46" s="37"/>
      <c r="H46" s="37"/>
      <c r="I46" s="37"/>
      <c r="J46" s="38"/>
    </row>
    <row r="47">
      <c r="A47" s="29" t="s">
        <v>76</v>
      </c>
      <c r="B47" s="36"/>
      <c r="C47" s="37"/>
      <c r="D47" s="37"/>
      <c r="E47" s="44" t="s">
        <v>419</v>
      </c>
      <c r="F47" s="37"/>
      <c r="G47" s="37"/>
      <c r="H47" s="37"/>
      <c r="I47" s="37"/>
      <c r="J47" s="38"/>
    </row>
    <row r="48" ht="90">
      <c r="A48" s="29" t="s">
        <v>36</v>
      </c>
      <c r="B48" s="36"/>
      <c r="C48" s="37"/>
      <c r="D48" s="37"/>
      <c r="E48" s="31" t="s">
        <v>420</v>
      </c>
      <c r="F48" s="37"/>
      <c r="G48" s="37"/>
      <c r="H48" s="37"/>
      <c r="I48" s="37"/>
      <c r="J48" s="38"/>
    </row>
    <row r="49">
      <c r="A49" s="29" t="s">
        <v>29</v>
      </c>
      <c r="B49" s="29">
        <v>11</v>
      </c>
      <c r="C49" s="30" t="s">
        <v>421</v>
      </c>
      <c r="D49" s="29" t="s">
        <v>31</v>
      </c>
      <c r="E49" s="31" t="s">
        <v>422</v>
      </c>
      <c r="F49" s="32" t="s">
        <v>309</v>
      </c>
      <c r="G49" s="33">
        <v>2</v>
      </c>
      <c r="H49" s="34">
        <v>0</v>
      </c>
      <c r="I49" s="33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90</v>
      </c>
      <c r="F50" s="37"/>
      <c r="G50" s="37"/>
      <c r="H50" s="37"/>
      <c r="I50" s="37"/>
      <c r="J50" s="38"/>
    </row>
    <row r="51">
      <c r="A51" s="29" t="s">
        <v>76</v>
      </c>
      <c r="B51" s="36"/>
      <c r="C51" s="37"/>
      <c r="D51" s="37"/>
      <c r="E51" s="44" t="s">
        <v>409</v>
      </c>
      <c r="F51" s="37"/>
      <c r="G51" s="37"/>
      <c r="H51" s="37"/>
      <c r="I51" s="37"/>
      <c r="J51" s="38"/>
    </row>
    <row r="52" ht="135">
      <c r="A52" s="29" t="s">
        <v>36</v>
      </c>
      <c r="B52" s="36"/>
      <c r="C52" s="37"/>
      <c r="D52" s="37"/>
      <c r="E52" s="31" t="s">
        <v>410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423</v>
      </c>
      <c r="D53" s="29" t="s">
        <v>31</v>
      </c>
      <c r="E53" s="31" t="s">
        <v>424</v>
      </c>
      <c r="F53" s="32" t="s">
        <v>309</v>
      </c>
      <c r="G53" s="33">
        <v>2</v>
      </c>
      <c r="H53" s="34">
        <v>0</v>
      </c>
      <c r="I53" s="33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90</v>
      </c>
      <c r="F54" s="37"/>
      <c r="G54" s="37"/>
      <c r="H54" s="37"/>
      <c r="I54" s="37"/>
      <c r="J54" s="38"/>
    </row>
    <row r="55">
      <c r="A55" s="29" t="s">
        <v>76</v>
      </c>
      <c r="B55" s="36"/>
      <c r="C55" s="37"/>
      <c r="D55" s="37"/>
      <c r="E55" s="44" t="s">
        <v>409</v>
      </c>
      <c r="F55" s="37"/>
      <c r="G55" s="37"/>
      <c r="H55" s="37"/>
      <c r="I55" s="37"/>
      <c r="J55" s="38"/>
    </row>
    <row r="56" ht="75">
      <c r="A56" s="29" t="s">
        <v>36</v>
      </c>
      <c r="B56" s="36"/>
      <c r="C56" s="37"/>
      <c r="D56" s="37"/>
      <c r="E56" s="31" t="s">
        <v>393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425</v>
      </c>
      <c r="D57" s="29" t="s">
        <v>31</v>
      </c>
      <c r="E57" s="31" t="s">
        <v>426</v>
      </c>
      <c r="F57" s="32" t="s">
        <v>309</v>
      </c>
      <c r="G57" s="33">
        <v>6</v>
      </c>
      <c r="H57" s="34">
        <v>0</v>
      </c>
      <c r="I57" s="33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90</v>
      </c>
      <c r="F58" s="37"/>
      <c r="G58" s="37"/>
      <c r="H58" s="37"/>
      <c r="I58" s="37"/>
      <c r="J58" s="38"/>
    </row>
    <row r="59">
      <c r="A59" s="29" t="s">
        <v>76</v>
      </c>
      <c r="B59" s="36"/>
      <c r="C59" s="37"/>
      <c r="D59" s="37"/>
      <c r="E59" s="44" t="s">
        <v>427</v>
      </c>
      <c r="F59" s="37"/>
      <c r="G59" s="37"/>
      <c r="H59" s="37"/>
      <c r="I59" s="37"/>
      <c r="J59" s="38"/>
    </row>
    <row r="60" ht="105">
      <c r="A60" s="29" t="s">
        <v>36</v>
      </c>
      <c r="B60" s="36"/>
      <c r="C60" s="37"/>
      <c r="D60" s="37"/>
      <c r="E60" s="31" t="s">
        <v>416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428</v>
      </c>
      <c r="D61" s="29" t="s">
        <v>31</v>
      </c>
      <c r="E61" s="31" t="s">
        <v>429</v>
      </c>
      <c r="F61" s="32" t="s">
        <v>398</v>
      </c>
      <c r="G61" s="33">
        <v>280</v>
      </c>
      <c r="H61" s="34">
        <v>0</v>
      </c>
      <c r="I61" s="33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9" t="s">
        <v>76</v>
      </c>
      <c r="B63" s="36"/>
      <c r="C63" s="37"/>
      <c r="D63" s="37"/>
      <c r="E63" s="44" t="s">
        <v>419</v>
      </c>
      <c r="F63" s="37"/>
      <c r="G63" s="37"/>
      <c r="H63" s="37"/>
      <c r="I63" s="37"/>
      <c r="J63" s="38"/>
    </row>
    <row r="64" ht="90">
      <c r="A64" s="29" t="s">
        <v>36</v>
      </c>
      <c r="B64" s="36"/>
      <c r="C64" s="37"/>
      <c r="D64" s="37"/>
      <c r="E64" s="31" t="s">
        <v>420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430</v>
      </c>
      <c r="D65" s="29" t="s">
        <v>31</v>
      </c>
      <c r="E65" s="31" t="s">
        <v>431</v>
      </c>
      <c r="F65" s="32" t="s">
        <v>309</v>
      </c>
      <c r="G65" s="33">
        <v>1</v>
      </c>
      <c r="H65" s="34">
        <v>0</v>
      </c>
      <c r="I65" s="33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1" t="s">
        <v>90</v>
      </c>
      <c r="F66" s="37"/>
      <c r="G66" s="37"/>
      <c r="H66" s="37"/>
      <c r="I66" s="37"/>
      <c r="J66" s="38"/>
    </row>
    <row r="67">
      <c r="A67" s="29" t="s">
        <v>76</v>
      </c>
      <c r="B67" s="36"/>
      <c r="C67" s="37"/>
      <c r="D67" s="37"/>
      <c r="E67" s="44" t="s">
        <v>432</v>
      </c>
      <c r="F67" s="37"/>
      <c r="G67" s="37"/>
      <c r="H67" s="37"/>
      <c r="I67" s="37"/>
      <c r="J67" s="38"/>
    </row>
    <row r="68" ht="135">
      <c r="A68" s="29" t="s">
        <v>36</v>
      </c>
      <c r="B68" s="36"/>
      <c r="C68" s="37"/>
      <c r="D68" s="37"/>
      <c r="E68" s="31" t="s">
        <v>410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433</v>
      </c>
      <c r="D69" s="29" t="s">
        <v>31</v>
      </c>
      <c r="E69" s="31" t="s">
        <v>434</v>
      </c>
      <c r="F69" s="32" t="s">
        <v>309</v>
      </c>
      <c r="G69" s="33">
        <v>1</v>
      </c>
      <c r="H69" s="34">
        <v>0</v>
      </c>
      <c r="I69" s="33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90</v>
      </c>
      <c r="F70" s="37"/>
      <c r="G70" s="37"/>
      <c r="H70" s="37"/>
      <c r="I70" s="37"/>
      <c r="J70" s="38"/>
    </row>
    <row r="71">
      <c r="A71" s="29" t="s">
        <v>76</v>
      </c>
      <c r="B71" s="36"/>
      <c r="C71" s="37"/>
      <c r="D71" s="37"/>
      <c r="E71" s="44" t="s">
        <v>432</v>
      </c>
      <c r="F71" s="37"/>
      <c r="G71" s="37"/>
      <c r="H71" s="37"/>
      <c r="I71" s="37"/>
      <c r="J71" s="38"/>
    </row>
    <row r="72" ht="75">
      <c r="A72" s="29" t="s">
        <v>36</v>
      </c>
      <c r="B72" s="36"/>
      <c r="C72" s="37"/>
      <c r="D72" s="37"/>
      <c r="E72" s="31" t="s">
        <v>393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435</v>
      </c>
      <c r="D73" s="29" t="s">
        <v>31</v>
      </c>
      <c r="E73" s="31" t="s">
        <v>436</v>
      </c>
      <c r="F73" s="32" t="s">
        <v>309</v>
      </c>
      <c r="G73" s="33">
        <v>3</v>
      </c>
      <c r="H73" s="34">
        <v>0</v>
      </c>
      <c r="I73" s="33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76</v>
      </c>
      <c r="B75" s="36"/>
      <c r="C75" s="37"/>
      <c r="D75" s="37"/>
      <c r="E75" s="44" t="s">
        <v>437</v>
      </c>
      <c r="F75" s="37"/>
      <c r="G75" s="37"/>
      <c r="H75" s="37"/>
      <c r="I75" s="37"/>
      <c r="J75" s="38"/>
    </row>
    <row r="76" ht="105">
      <c r="A76" s="29" t="s">
        <v>36</v>
      </c>
      <c r="B76" s="36"/>
      <c r="C76" s="37"/>
      <c r="D76" s="37"/>
      <c r="E76" s="31" t="s">
        <v>416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438</v>
      </c>
      <c r="D77" s="29" t="s">
        <v>31</v>
      </c>
      <c r="E77" s="31" t="s">
        <v>439</v>
      </c>
      <c r="F77" s="32" t="s">
        <v>398</v>
      </c>
      <c r="G77" s="33">
        <v>140</v>
      </c>
      <c r="H77" s="34">
        <v>0</v>
      </c>
      <c r="I77" s="33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>
      <c r="A79" s="29" t="s">
        <v>76</v>
      </c>
      <c r="B79" s="36"/>
      <c r="C79" s="37"/>
      <c r="D79" s="37"/>
      <c r="E79" s="44" t="s">
        <v>440</v>
      </c>
      <c r="F79" s="37"/>
      <c r="G79" s="37"/>
      <c r="H79" s="37"/>
      <c r="I79" s="37"/>
      <c r="J79" s="38"/>
    </row>
    <row r="80" ht="90">
      <c r="A80" s="29" t="s">
        <v>36</v>
      </c>
      <c r="B80" s="36"/>
      <c r="C80" s="37"/>
      <c r="D80" s="37"/>
      <c r="E80" s="31" t="s">
        <v>420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441</v>
      </c>
      <c r="D81" s="29" t="s">
        <v>31</v>
      </c>
      <c r="E81" s="31" t="s">
        <v>442</v>
      </c>
      <c r="F81" s="32" t="s">
        <v>309</v>
      </c>
      <c r="G81" s="33">
        <v>1</v>
      </c>
      <c r="H81" s="34">
        <v>0</v>
      </c>
      <c r="I81" s="33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90</v>
      </c>
      <c r="F82" s="37"/>
      <c r="G82" s="37"/>
      <c r="H82" s="37"/>
      <c r="I82" s="37"/>
      <c r="J82" s="38"/>
    </row>
    <row r="83">
      <c r="A83" s="29" t="s">
        <v>76</v>
      </c>
      <c r="B83" s="36"/>
      <c r="C83" s="37"/>
      <c r="D83" s="37"/>
      <c r="E83" s="44" t="s">
        <v>432</v>
      </c>
      <c r="F83" s="37"/>
      <c r="G83" s="37"/>
      <c r="H83" s="37"/>
      <c r="I83" s="37"/>
      <c r="J83" s="38"/>
    </row>
    <row r="84" ht="120">
      <c r="A84" s="29" t="s">
        <v>36</v>
      </c>
      <c r="B84" s="36"/>
      <c r="C84" s="37"/>
      <c r="D84" s="37"/>
      <c r="E84" s="31" t="s">
        <v>443</v>
      </c>
      <c r="F84" s="37"/>
      <c r="G84" s="37"/>
      <c r="H84" s="37"/>
      <c r="I84" s="37"/>
      <c r="J84" s="38"/>
    </row>
    <row r="85">
      <c r="A85" s="29" t="s">
        <v>29</v>
      </c>
      <c r="B85" s="29">
        <v>20</v>
      </c>
      <c r="C85" s="30" t="s">
        <v>444</v>
      </c>
      <c r="D85" s="29" t="s">
        <v>31</v>
      </c>
      <c r="E85" s="31" t="s">
        <v>445</v>
      </c>
      <c r="F85" s="32" t="s">
        <v>309</v>
      </c>
      <c r="G85" s="33">
        <v>1</v>
      </c>
      <c r="H85" s="34">
        <v>0</v>
      </c>
      <c r="I85" s="33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90</v>
      </c>
      <c r="F86" s="37"/>
      <c r="G86" s="37"/>
      <c r="H86" s="37"/>
      <c r="I86" s="37"/>
      <c r="J86" s="38"/>
    </row>
    <row r="87">
      <c r="A87" s="29" t="s">
        <v>76</v>
      </c>
      <c r="B87" s="36"/>
      <c r="C87" s="37"/>
      <c r="D87" s="37"/>
      <c r="E87" s="44" t="s">
        <v>432</v>
      </c>
      <c r="F87" s="37"/>
      <c r="G87" s="37"/>
      <c r="H87" s="37"/>
      <c r="I87" s="37"/>
      <c r="J87" s="38"/>
    </row>
    <row r="88" ht="75">
      <c r="A88" s="29" t="s">
        <v>36</v>
      </c>
      <c r="B88" s="36"/>
      <c r="C88" s="37"/>
      <c r="D88" s="37"/>
      <c r="E88" s="31" t="s">
        <v>393</v>
      </c>
      <c r="F88" s="37"/>
      <c r="G88" s="37"/>
      <c r="H88" s="37"/>
      <c r="I88" s="37"/>
      <c r="J88" s="38"/>
    </row>
    <row r="89">
      <c r="A89" s="29" t="s">
        <v>29</v>
      </c>
      <c r="B89" s="29">
        <v>21</v>
      </c>
      <c r="C89" s="30" t="s">
        <v>446</v>
      </c>
      <c r="D89" s="29" t="s">
        <v>31</v>
      </c>
      <c r="E89" s="31" t="s">
        <v>447</v>
      </c>
      <c r="F89" s="32" t="s">
        <v>309</v>
      </c>
      <c r="G89" s="33">
        <v>3</v>
      </c>
      <c r="H89" s="34">
        <v>0</v>
      </c>
      <c r="I89" s="33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90</v>
      </c>
      <c r="F90" s="37"/>
      <c r="G90" s="37"/>
      <c r="H90" s="37"/>
      <c r="I90" s="37"/>
      <c r="J90" s="38"/>
    </row>
    <row r="91">
      <c r="A91" s="29" t="s">
        <v>76</v>
      </c>
      <c r="B91" s="36"/>
      <c r="C91" s="37"/>
      <c r="D91" s="37"/>
      <c r="E91" s="44" t="s">
        <v>448</v>
      </c>
      <c r="F91" s="37"/>
      <c r="G91" s="37"/>
      <c r="H91" s="37"/>
      <c r="I91" s="37"/>
      <c r="J91" s="38"/>
    </row>
    <row r="92" ht="105">
      <c r="A92" s="29" t="s">
        <v>36</v>
      </c>
      <c r="B92" s="36"/>
      <c r="C92" s="37"/>
      <c r="D92" s="37"/>
      <c r="E92" s="31" t="s">
        <v>416</v>
      </c>
      <c r="F92" s="37"/>
      <c r="G92" s="37"/>
      <c r="H92" s="37"/>
      <c r="I92" s="37"/>
      <c r="J92" s="38"/>
    </row>
    <row r="93">
      <c r="A93" s="29" t="s">
        <v>29</v>
      </c>
      <c r="B93" s="29">
        <v>22</v>
      </c>
      <c r="C93" s="30" t="s">
        <v>449</v>
      </c>
      <c r="D93" s="29" t="s">
        <v>31</v>
      </c>
      <c r="E93" s="31" t="s">
        <v>450</v>
      </c>
      <c r="F93" s="32" t="s">
        <v>398</v>
      </c>
      <c r="G93" s="33">
        <v>140</v>
      </c>
      <c r="H93" s="34">
        <v>0</v>
      </c>
      <c r="I93" s="33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>
      <c r="A95" s="29" t="s">
        <v>76</v>
      </c>
      <c r="B95" s="36"/>
      <c r="C95" s="37"/>
      <c r="D95" s="37"/>
      <c r="E95" s="44" t="s">
        <v>440</v>
      </c>
      <c r="F95" s="37"/>
      <c r="G95" s="37"/>
      <c r="H95" s="37"/>
      <c r="I95" s="37"/>
      <c r="J95" s="38"/>
    </row>
    <row r="96" ht="90">
      <c r="A96" s="29" t="s">
        <v>36</v>
      </c>
      <c r="B96" s="36"/>
      <c r="C96" s="37"/>
      <c r="D96" s="37"/>
      <c r="E96" s="31" t="s">
        <v>420</v>
      </c>
      <c r="F96" s="37"/>
      <c r="G96" s="37"/>
      <c r="H96" s="37"/>
      <c r="I96" s="37"/>
      <c r="J96" s="38"/>
    </row>
    <row r="97">
      <c r="A97" s="29" t="s">
        <v>29</v>
      </c>
      <c r="B97" s="29">
        <v>23</v>
      </c>
      <c r="C97" s="30" t="s">
        <v>451</v>
      </c>
      <c r="D97" s="29" t="s">
        <v>31</v>
      </c>
      <c r="E97" s="31" t="s">
        <v>452</v>
      </c>
      <c r="F97" s="32" t="s">
        <v>309</v>
      </c>
      <c r="G97" s="33">
        <v>70</v>
      </c>
      <c r="H97" s="34">
        <v>0</v>
      </c>
      <c r="I97" s="33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31" t="s">
        <v>90</v>
      </c>
      <c r="F98" s="37"/>
      <c r="G98" s="37"/>
      <c r="H98" s="37"/>
      <c r="I98" s="37"/>
      <c r="J98" s="38"/>
    </row>
    <row r="99">
      <c r="A99" s="29" t="s">
        <v>76</v>
      </c>
      <c r="B99" s="36"/>
      <c r="C99" s="37"/>
      <c r="D99" s="37"/>
      <c r="E99" s="44" t="s">
        <v>453</v>
      </c>
      <c r="F99" s="37"/>
      <c r="G99" s="37"/>
      <c r="H99" s="37"/>
      <c r="I99" s="37"/>
      <c r="J99" s="38"/>
    </row>
    <row r="100" ht="120">
      <c r="A100" s="29" t="s">
        <v>36</v>
      </c>
      <c r="B100" s="36"/>
      <c r="C100" s="37"/>
      <c r="D100" s="37"/>
      <c r="E100" s="31" t="s">
        <v>443</v>
      </c>
      <c r="F100" s="37"/>
      <c r="G100" s="37"/>
      <c r="H100" s="37"/>
      <c r="I100" s="37"/>
      <c r="J100" s="38"/>
    </row>
    <row r="101">
      <c r="A101" s="29" t="s">
        <v>29</v>
      </c>
      <c r="B101" s="29">
        <v>24</v>
      </c>
      <c r="C101" s="30" t="s">
        <v>454</v>
      </c>
      <c r="D101" s="29" t="s">
        <v>31</v>
      </c>
      <c r="E101" s="31" t="s">
        <v>455</v>
      </c>
      <c r="F101" s="32" t="s">
        <v>309</v>
      </c>
      <c r="G101" s="33">
        <v>70</v>
      </c>
      <c r="H101" s="34">
        <v>0</v>
      </c>
      <c r="I101" s="33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31" t="s">
        <v>90</v>
      </c>
      <c r="F102" s="37"/>
      <c r="G102" s="37"/>
      <c r="H102" s="37"/>
      <c r="I102" s="37"/>
      <c r="J102" s="38"/>
    </row>
    <row r="103">
      <c r="A103" s="29" t="s">
        <v>76</v>
      </c>
      <c r="B103" s="36"/>
      <c r="C103" s="37"/>
      <c r="D103" s="37"/>
      <c r="E103" s="44" t="s">
        <v>453</v>
      </c>
      <c r="F103" s="37"/>
      <c r="G103" s="37"/>
      <c r="H103" s="37"/>
      <c r="I103" s="37"/>
      <c r="J103" s="38"/>
    </row>
    <row r="104" ht="75">
      <c r="A104" s="29" t="s">
        <v>36</v>
      </c>
      <c r="B104" s="36"/>
      <c r="C104" s="37"/>
      <c r="D104" s="37"/>
      <c r="E104" s="31" t="s">
        <v>393</v>
      </c>
      <c r="F104" s="37"/>
      <c r="G104" s="37"/>
      <c r="H104" s="37"/>
      <c r="I104" s="37"/>
      <c r="J104" s="38"/>
    </row>
    <row r="105">
      <c r="A105" s="29" t="s">
        <v>29</v>
      </c>
      <c r="B105" s="29">
        <v>25</v>
      </c>
      <c r="C105" s="30" t="s">
        <v>456</v>
      </c>
      <c r="D105" s="29" t="s">
        <v>31</v>
      </c>
      <c r="E105" s="31" t="s">
        <v>457</v>
      </c>
      <c r="F105" s="32" t="s">
        <v>309</v>
      </c>
      <c r="G105" s="33">
        <v>320</v>
      </c>
      <c r="H105" s="34">
        <v>0</v>
      </c>
      <c r="I105" s="33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90</v>
      </c>
      <c r="F106" s="37"/>
      <c r="G106" s="37"/>
      <c r="H106" s="37"/>
      <c r="I106" s="37"/>
      <c r="J106" s="38"/>
    </row>
    <row r="107">
      <c r="A107" s="29" t="s">
        <v>76</v>
      </c>
      <c r="B107" s="36"/>
      <c r="C107" s="37"/>
      <c r="D107" s="37"/>
      <c r="E107" s="44" t="s">
        <v>458</v>
      </c>
      <c r="F107" s="37"/>
      <c r="G107" s="37"/>
      <c r="H107" s="37"/>
      <c r="I107" s="37"/>
      <c r="J107" s="38"/>
    </row>
    <row r="108" ht="105">
      <c r="A108" s="29" t="s">
        <v>36</v>
      </c>
      <c r="B108" s="36"/>
      <c r="C108" s="37"/>
      <c r="D108" s="37"/>
      <c r="E108" s="31" t="s">
        <v>416</v>
      </c>
      <c r="F108" s="37"/>
      <c r="G108" s="37"/>
      <c r="H108" s="37"/>
      <c r="I108" s="37"/>
      <c r="J108" s="38"/>
    </row>
    <row r="109">
      <c r="A109" s="29" t="s">
        <v>29</v>
      </c>
      <c r="B109" s="29">
        <v>26</v>
      </c>
      <c r="C109" s="30" t="s">
        <v>459</v>
      </c>
      <c r="D109" s="29" t="s">
        <v>31</v>
      </c>
      <c r="E109" s="31" t="s">
        <v>460</v>
      </c>
      <c r="F109" s="32" t="s">
        <v>398</v>
      </c>
      <c r="G109" s="33">
        <v>9800</v>
      </c>
      <c r="H109" s="34">
        <v>0</v>
      </c>
      <c r="I109" s="33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>
      <c r="A111" s="29" t="s">
        <v>76</v>
      </c>
      <c r="B111" s="36"/>
      <c r="C111" s="37"/>
      <c r="D111" s="37"/>
      <c r="E111" s="44" t="s">
        <v>461</v>
      </c>
      <c r="F111" s="37"/>
      <c r="G111" s="37"/>
      <c r="H111" s="37"/>
      <c r="I111" s="37"/>
      <c r="J111" s="38"/>
    </row>
    <row r="112" ht="90">
      <c r="A112" s="29" t="s">
        <v>36</v>
      </c>
      <c r="B112" s="36"/>
      <c r="C112" s="37"/>
      <c r="D112" s="37"/>
      <c r="E112" s="31" t="s">
        <v>420</v>
      </c>
      <c r="F112" s="37"/>
      <c r="G112" s="37"/>
      <c r="H112" s="37"/>
      <c r="I112" s="37"/>
      <c r="J112" s="38"/>
    </row>
    <row r="113">
      <c r="A113" s="29" t="s">
        <v>29</v>
      </c>
      <c r="B113" s="29">
        <v>27</v>
      </c>
      <c r="C113" s="30" t="s">
        <v>462</v>
      </c>
      <c r="D113" s="29" t="s">
        <v>31</v>
      </c>
      <c r="E113" s="31" t="s">
        <v>463</v>
      </c>
      <c r="F113" s="32" t="s">
        <v>309</v>
      </c>
      <c r="G113" s="33">
        <v>101</v>
      </c>
      <c r="H113" s="34">
        <v>0</v>
      </c>
      <c r="I113" s="33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90</v>
      </c>
      <c r="F114" s="37"/>
      <c r="G114" s="37"/>
      <c r="H114" s="37"/>
      <c r="I114" s="37"/>
      <c r="J114" s="38"/>
    </row>
    <row r="115">
      <c r="A115" s="29" t="s">
        <v>76</v>
      </c>
      <c r="B115" s="36"/>
      <c r="C115" s="37"/>
      <c r="D115" s="37"/>
      <c r="E115" s="44" t="s">
        <v>464</v>
      </c>
      <c r="F115" s="37"/>
      <c r="G115" s="37"/>
      <c r="H115" s="37"/>
      <c r="I115" s="37"/>
      <c r="J115" s="38"/>
    </row>
    <row r="116" ht="120">
      <c r="A116" s="29" t="s">
        <v>36</v>
      </c>
      <c r="B116" s="36"/>
      <c r="C116" s="37"/>
      <c r="D116" s="37"/>
      <c r="E116" s="31" t="s">
        <v>443</v>
      </c>
      <c r="F116" s="37"/>
      <c r="G116" s="37"/>
      <c r="H116" s="37"/>
      <c r="I116" s="37"/>
      <c r="J116" s="38"/>
    </row>
    <row r="117">
      <c r="A117" s="29" t="s">
        <v>29</v>
      </c>
      <c r="B117" s="29">
        <v>28</v>
      </c>
      <c r="C117" s="30" t="s">
        <v>465</v>
      </c>
      <c r="D117" s="29" t="s">
        <v>31</v>
      </c>
      <c r="E117" s="31" t="s">
        <v>466</v>
      </c>
      <c r="F117" s="32" t="s">
        <v>309</v>
      </c>
      <c r="G117" s="33">
        <v>101</v>
      </c>
      <c r="H117" s="34">
        <v>0</v>
      </c>
      <c r="I117" s="33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90</v>
      </c>
      <c r="F118" s="37"/>
      <c r="G118" s="37"/>
      <c r="H118" s="37"/>
      <c r="I118" s="37"/>
      <c r="J118" s="38"/>
    </row>
    <row r="119">
      <c r="A119" s="29" t="s">
        <v>76</v>
      </c>
      <c r="B119" s="36"/>
      <c r="C119" s="37"/>
      <c r="D119" s="37"/>
      <c r="E119" s="44" t="s">
        <v>464</v>
      </c>
      <c r="F119" s="37"/>
      <c r="G119" s="37"/>
      <c r="H119" s="37"/>
      <c r="I119" s="37"/>
      <c r="J119" s="38"/>
    </row>
    <row r="120" ht="75">
      <c r="A120" s="29" t="s">
        <v>36</v>
      </c>
      <c r="B120" s="36"/>
      <c r="C120" s="37"/>
      <c r="D120" s="37"/>
      <c r="E120" s="31" t="s">
        <v>393</v>
      </c>
      <c r="F120" s="37"/>
      <c r="G120" s="37"/>
      <c r="H120" s="37"/>
      <c r="I120" s="37"/>
      <c r="J120" s="38"/>
    </row>
    <row r="121" ht="30">
      <c r="A121" s="29" t="s">
        <v>29</v>
      </c>
      <c r="B121" s="29">
        <v>29</v>
      </c>
      <c r="C121" s="30" t="s">
        <v>467</v>
      </c>
      <c r="D121" s="29" t="s">
        <v>31</v>
      </c>
      <c r="E121" s="31" t="s">
        <v>468</v>
      </c>
      <c r="F121" s="32" t="s">
        <v>309</v>
      </c>
      <c r="G121" s="33">
        <v>414</v>
      </c>
      <c r="H121" s="34">
        <v>0</v>
      </c>
      <c r="I121" s="33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90</v>
      </c>
      <c r="F122" s="37"/>
      <c r="G122" s="37"/>
      <c r="H122" s="37"/>
      <c r="I122" s="37"/>
      <c r="J122" s="38"/>
    </row>
    <row r="123">
      <c r="A123" s="29" t="s">
        <v>76</v>
      </c>
      <c r="B123" s="36"/>
      <c r="C123" s="37"/>
      <c r="D123" s="37"/>
      <c r="E123" s="44" t="s">
        <v>469</v>
      </c>
      <c r="F123" s="37"/>
      <c r="G123" s="37"/>
      <c r="H123" s="37"/>
      <c r="I123" s="37"/>
      <c r="J123" s="38"/>
    </row>
    <row r="124" ht="105">
      <c r="A124" s="29" t="s">
        <v>36</v>
      </c>
      <c r="B124" s="36"/>
      <c r="C124" s="37"/>
      <c r="D124" s="37"/>
      <c r="E124" s="31" t="s">
        <v>470</v>
      </c>
      <c r="F124" s="37"/>
      <c r="G124" s="37"/>
      <c r="H124" s="37"/>
      <c r="I124" s="37"/>
      <c r="J124" s="38"/>
    </row>
    <row r="125">
      <c r="A125" s="29" t="s">
        <v>29</v>
      </c>
      <c r="B125" s="29">
        <v>30</v>
      </c>
      <c r="C125" s="30" t="s">
        <v>471</v>
      </c>
      <c r="D125" s="29" t="s">
        <v>31</v>
      </c>
      <c r="E125" s="31" t="s">
        <v>472</v>
      </c>
      <c r="F125" s="32" t="s">
        <v>398</v>
      </c>
      <c r="G125" s="33">
        <v>14140</v>
      </c>
      <c r="H125" s="34">
        <v>0</v>
      </c>
      <c r="I125" s="33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42" t="s">
        <v>31</v>
      </c>
      <c r="F126" s="37"/>
      <c r="G126" s="37"/>
      <c r="H126" s="37"/>
      <c r="I126" s="37"/>
      <c r="J126" s="38"/>
    </row>
    <row r="127">
      <c r="A127" s="29" t="s">
        <v>76</v>
      </c>
      <c r="B127" s="36"/>
      <c r="C127" s="37"/>
      <c r="D127" s="37"/>
      <c r="E127" s="44" t="s">
        <v>473</v>
      </c>
      <c r="F127" s="37"/>
      <c r="G127" s="37"/>
      <c r="H127" s="37"/>
      <c r="I127" s="37"/>
      <c r="J127" s="38"/>
    </row>
    <row r="128" ht="90">
      <c r="A128" s="29" t="s">
        <v>36</v>
      </c>
      <c r="B128" s="36"/>
      <c r="C128" s="37"/>
      <c r="D128" s="37"/>
      <c r="E128" s="31" t="s">
        <v>474</v>
      </c>
      <c r="F128" s="37"/>
      <c r="G128" s="37"/>
      <c r="H128" s="37"/>
      <c r="I128" s="37"/>
      <c r="J128" s="38"/>
    </row>
    <row r="129" ht="30">
      <c r="A129" s="29" t="s">
        <v>29</v>
      </c>
      <c r="B129" s="29">
        <v>31</v>
      </c>
      <c r="C129" s="30" t="s">
        <v>475</v>
      </c>
      <c r="D129" s="29" t="s">
        <v>31</v>
      </c>
      <c r="E129" s="31" t="s">
        <v>476</v>
      </c>
      <c r="F129" s="32" t="s">
        <v>309</v>
      </c>
      <c r="G129" s="33">
        <v>101</v>
      </c>
      <c r="H129" s="34">
        <v>0</v>
      </c>
      <c r="I129" s="33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42" t="s">
        <v>31</v>
      </c>
      <c r="F130" s="37"/>
      <c r="G130" s="37"/>
      <c r="H130" s="37"/>
      <c r="I130" s="37"/>
      <c r="J130" s="38"/>
    </row>
    <row r="131">
      <c r="A131" s="29" t="s">
        <v>76</v>
      </c>
      <c r="B131" s="36"/>
      <c r="C131" s="37"/>
      <c r="D131" s="37"/>
      <c r="E131" s="44" t="s">
        <v>464</v>
      </c>
      <c r="F131" s="37"/>
      <c r="G131" s="37"/>
      <c r="H131" s="37"/>
      <c r="I131" s="37"/>
      <c r="J131" s="38"/>
    </row>
    <row r="132" ht="105">
      <c r="A132" s="29" t="s">
        <v>36</v>
      </c>
      <c r="B132" s="36"/>
      <c r="C132" s="37"/>
      <c r="D132" s="37"/>
      <c r="E132" s="31" t="s">
        <v>477</v>
      </c>
      <c r="F132" s="37"/>
      <c r="G132" s="37"/>
      <c r="H132" s="37"/>
      <c r="I132" s="37"/>
      <c r="J132" s="38"/>
    </row>
    <row r="133" ht="30">
      <c r="A133" s="29" t="s">
        <v>29</v>
      </c>
      <c r="B133" s="29">
        <v>32</v>
      </c>
      <c r="C133" s="30" t="s">
        <v>478</v>
      </c>
      <c r="D133" s="29" t="s">
        <v>31</v>
      </c>
      <c r="E133" s="31" t="s">
        <v>479</v>
      </c>
      <c r="F133" s="32" t="s">
        <v>309</v>
      </c>
      <c r="G133" s="33">
        <v>101</v>
      </c>
      <c r="H133" s="34">
        <v>0</v>
      </c>
      <c r="I133" s="33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42" t="s">
        <v>31</v>
      </c>
      <c r="F134" s="37"/>
      <c r="G134" s="37"/>
      <c r="H134" s="37"/>
      <c r="I134" s="37"/>
      <c r="J134" s="38"/>
    </row>
    <row r="135">
      <c r="A135" s="29" t="s">
        <v>76</v>
      </c>
      <c r="B135" s="36"/>
      <c r="C135" s="37"/>
      <c r="D135" s="37"/>
      <c r="E135" s="44" t="s">
        <v>464</v>
      </c>
      <c r="F135" s="37"/>
      <c r="G135" s="37"/>
      <c r="H135" s="37"/>
      <c r="I135" s="37"/>
      <c r="J135" s="38"/>
    </row>
    <row r="136" ht="75">
      <c r="A136" s="29" t="s">
        <v>36</v>
      </c>
      <c r="B136" s="36"/>
      <c r="C136" s="37"/>
      <c r="D136" s="37"/>
      <c r="E136" s="31" t="s">
        <v>393</v>
      </c>
      <c r="F136" s="37"/>
      <c r="G136" s="37"/>
      <c r="H136" s="37"/>
      <c r="I136" s="37"/>
      <c r="J136" s="38"/>
    </row>
    <row r="137" ht="30">
      <c r="A137" s="29" t="s">
        <v>29</v>
      </c>
      <c r="B137" s="29">
        <v>33</v>
      </c>
      <c r="C137" s="30" t="s">
        <v>480</v>
      </c>
      <c r="D137" s="29" t="s">
        <v>31</v>
      </c>
      <c r="E137" s="31" t="s">
        <v>481</v>
      </c>
      <c r="F137" s="32" t="s">
        <v>309</v>
      </c>
      <c r="G137" s="33">
        <v>414</v>
      </c>
      <c r="H137" s="34">
        <v>0</v>
      </c>
      <c r="I137" s="33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42" t="s">
        <v>31</v>
      </c>
      <c r="F138" s="37"/>
      <c r="G138" s="37"/>
      <c r="H138" s="37"/>
      <c r="I138" s="37"/>
      <c r="J138" s="38"/>
    </row>
    <row r="139">
      <c r="A139" s="29" t="s">
        <v>76</v>
      </c>
      <c r="B139" s="36"/>
      <c r="C139" s="37"/>
      <c r="D139" s="37"/>
      <c r="E139" s="44" t="s">
        <v>469</v>
      </c>
      <c r="F139" s="37"/>
      <c r="G139" s="37"/>
      <c r="H139" s="37"/>
      <c r="I139" s="37"/>
      <c r="J139" s="38"/>
    </row>
    <row r="140" ht="105">
      <c r="A140" s="29" t="s">
        <v>36</v>
      </c>
      <c r="B140" s="36"/>
      <c r="C140" s="37"/>
      <c r="D140" s="37"/>
      <c r="E140" s="31" t="s">
        <v>482</v>
      </c>
      <c r="F140" s="37"/>
      <c r="G140" s="37"/>
      <c r="H140" s="37"/>
      <c r="I140" s="37"/>
      <c r="J140" s="38"/>
    </row>
    <row r="141" ht="30">
      <c r="A141" s="29" t="s">
        <v>29</v>
      </c>
      <c r="B141" s="29">
        <v>34</v>
      </c>
      <c r="C141" s="30" t="s">
        <v>483</v>
      </c>
      <c r="D141" s="29" t="s">
        <v>31</v>
      </c>
      <c r="E141" s="31" t="s">
        <v>484</v>
      </c>
      <c r="F141" s="32" t="s">
        <v>398</v>
      </c>
      <c r="G141" s="33">
        <v>14140</v>
      </c>
      <c r="H141" s="34">
        <v>0</v>
      </c>
      <c r="I141" s="33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42" t="s">
        <v>31</v>
      </c>
      <c r="F142" s="37"/>
      <c r="G142" s="37"/>
      <c r="H142" s="37"/>
      <c r="I142" s="37"/>
      <c r="J142" s="38"/>
    </row>
    <row r="143">
      <c r="A143" s="29" t="s">
        <v>76</v>
      </c>
      <c r="B143" s="36"/>
      <c r="C143" s="37"/>
      <c r="D143" s="37"/>
      <c r="E143" s="44" t="s">
        <v>473</v>
      </c>
      <c r="F143" s="37"/>
      <c r="G143" s="37"/>
      <c r="H143" s="37"/>
      <c r="I143" s="37"/>
      <c r="J143" s="38"/>
    </row>
    <row r="144" ht="90">
      <c r="A144" s="29" t="s">
        <v>36</v>
      </c>
      <c r="B144" s="39"/>
      <c r="C144" s="40"/>
      <c r="D144" s="40"/>
      <c r="E144" s="31" t="s">
        <v>485</v>
      </c>
      <c r="F144" s="40"/>
      <c r="G144" s="40"/>
      <c r="H144" s="40"/>
      <c r="I144" s="40"/>
      <c r="J144" s="41"/>
    </row>
  </sheetData>
  <sheetProtection sheet="1" objects="1" scenarios="1" spinCount="100000" saltValue="hDs4Xc2Gb9u4tOe1S8ZQYvClXTH5RtcPDcafiuoERugKy6ZJ2cei3InkytvwghM0nrqdcyidZuSybhg7K10HTQ==" hashValue="Bm9VYqFTi6kVuEKwsbZO81cgVhBM9aioSHn4VU4vdFANL0CobQYriPv1X0TD7LwLDdZBpXgeOLRpXUPeJlLyi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486</v>
      </c>
      <c r="I3" s="16">
        <f>SUMIFS(I8:I49,A8:A49,"SD")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486</v>
      </c>
      <c r="D4" s="13"/>
      <c r="E4" s="14" t="s">
        <v>487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116</v>
      </c>
      <c r="D8" s="26"/>
      <c r="E8" s="23" t="s">
        <v>296</v>
      </c>
      <c r="F8" s="26"/>
      <c r="G8" s="26"/>
      <c r="H8" s="26"/>
      <c r="I8" s="27">
        <f>SUMIFS(I9:I49,A9:A49,"P")</f>
        <v>0</v>
      </c>
      <c r="J8" s="28"/>
    </row>
    <row r="9" ht="30">
      <c r="A9" s="29" t="s">
        <v>29</v>
      </c>
      <c r="B9" s="29">
        <v>1</v>
      </c>
      <c r="C9" s="30" t="s">
        <v>488</v>
      </c>
      <c r="D9" s="29" t="s">
        <v>31</v>
      </c>
      <c r="E9" s="31" t="s">
        <v>489</v>
      </c>
      <c r="F9" s="32" t="s">
        <v>309</v>
      </c>
      <c r="G9" s="33">
        <v>20</v>
      </c>
      <c r="H9" s="34">
        <v>0</v>
      </c>
      <c r="I9" s="33">
        <f>ROUND(G9*H9,P4)</f>
        <v>0</v>
      </c>
      <c r="J9" s="29"/>
      <c r="O9" s="35">
        <f>I9*0.21</f>
        <v>0</v>
      </c>
      <c r="P9">
        <v>3</v>
      </c>
    </row>
    <row r="10" ht="180">
      <c r="A10" s="29" t="s">
        <v>34</v>
      </c>
      <c r="B10" s="36"/>
      <c r="C10" s="37"/>
      <c r="D10" s="37"/>
      <c r="E10" s="31" t="s">
        <v>490</v>
      </c>
      <c r="F10" s="37"/>
      <c r="G10" s="37"/>
      <c r="H10" s="37"/>
      <c r="I10" s="37"/>
      <c r="J10" s="38"/>
    </row>
    <row r="11">
      <c r="A11" s="29" t="s">
        <v>76</v>
      </c>
      <c r="B11" s="36"/>
      <c r="C11" s="37"/>
      <c r="D11" s="37"/>
      <c r="E11" s="44" t="s">
        <v>491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1" t="s">
        <v>492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493</v>
      </c>
      <c r="D13" s="29" t="s">
        <v>31</v>
      </c>
      <c r="E13" s="31" t="s">
        <v>494</v>
      </c>
      <c r="F13" s="32" t="s">
        <v>309</v>
      </c>
      <c r="G13" s="33">
        <v>1</v>
      </c>
      <c r="H13" s="34">
        <v>0</v>
      </c>
      <c r="I13" s="33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495</v>
      </c>
      <c r="F14" s="37"/>
      <c r="G14" s="37"/>
      <c r="H14" s="37"/>
      <c r="I14" s="37"/>
      <c r="J14" s="38"/>
    </row>
    <row r="15" ht="90">
      <c r="A15" s="29" t="s">
        <v>36</v>
      </c>
      <c r="B15" s="36"/>
      <c r="C15" s="37"/>
      <c r="D15" s="37"/>
      <c r="E15" s="31" t="s">
        <v>390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496</v>
      </c>
      <c r="D16" s="29" t="s">
        <v>31</v>
      </c>
      <c r="E16" s="31" t="s">
        <v>497</v>
      </c>
      <c r="F16" s="32" t="s">
        <v>309</v>
      </c>
      <c r="G16" s="33">
        <v>27</v>
      </c>
      <c r="H16" s="34">
        <v>0</v>
      </c>
      <c r="I16" s="33">
        <f>ROUND(G16*H16,P4)</f>
        <v>0</v>
      </c>
      <c r="J16" s="29"/>
      <c r="O16" s="35">
        <f>I16*0.21</f>
        <v>0</v>
      </c>
      <c r="P16">
        <v>3</v>
      </c>
    </row>
    <row r="17" ht="270">
      <c r="A17" s="29" t="s">
        <v>34</v>
      </c>
      <c r="B17" s="36"/>
      <c r="C17" s="37"/>
      <c r="D17" s="37"/>
      <c r="E17" s="31" t="s">
        <v>498</v>
      </c>
      <c r="F17" s="37"/>
      <c r="G17" s="37"/>
      <c r="H17" s="37"/>
      <c r="I17" s="37"/>
      <c r="J17" s="38"/>
    </row>
    <row r="18">
      <c r="A18" s="29" t="s">
        <v>76</v>
      </c>
      <c r="B18" s="36"/>
      <c r="C18" s="37"/>
      <c r="D18" s="37"/>
      <c r="E18" s="44" t="s">
        <v>499</v>
      </c>
      <c r="F18" s="37"/>
      <c r="G18" s="37"/>
      <c r="H18" s="37"/>
      <c r="I18" s="37"/>
      <c r="J18" s="38"/>
    </row>
    <row r="19" ht="75">
      <c r="A19" s="29" t="s">
        <v>36</v>
      </c>
      <c r="B19" s="36"/>
      <c r="C19" s="37"/>
      <c r="D19" s="37"/>
      <c r="E19" s="31" t="s">
        <v>393</v>
      </c>
      <c r="F19" s="37"/>
      <c r="G19" s="37"/>
      <c r="H19" s="37"/>
      <c r="I19" s="37"/>
      <c r="J19" s="38"/>
    </row>
    <row r="20">
      <c r="A20" s="29" t="s">
        <v>29</v>
      </c>
      <c r="B20" s="29">
        <v>4</v>
      </c>
      <c r="C20" s="30" t="s">
        <v>500</v>
      </c>
      <c r="D20" s="29" t="s">
        <v>31</v>
      </c>
      <c r="E20" s="31" t="s">
        <v>501</v>
      </c>
      <c r="F20" s="32" t="s">
        <v>309</v>
      </c>
      <c r="G20" s="33">
        <v>1</v>
      </c>
      <c r="H20" s="34">
        <v>0</v>
      </c>
      <c r="I20" s="33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502</v>
      </c>
      <c r="F21" s="37"/>
      <c r="G21" s="37"/>
      <c r="H21" s="37"/>
      <c r="I21" s="37"/>
      <c r="J21" s="38"/>
    </row>
    <row r="22" ht="60">
      <c r="A22" s="29" t="s">
        <v>36</v>
      </c>
      <c r="B22" s="36"/>
      <c r="C22" s="37"/>
      <c r="D22" s="37"/>
      <c r="E22" s="31" t="s">
        <v>492</v>
      </c>
      <c r="F22" s="37"/>
      <c r="G22" s="37"/>
      <c r="H22" s="37"/>
      <c r="I22" s="37"/>
      <c r="J22" s="38"/>
    </row>
    <row r="23">
      <c r="A23" s="29" t="s">
        <v>29</v>
      </c>
      <c r="B23" s="29">
        <v>5</v>
      </c>
      <c r="C23" s="30" t="s">
        <v>503</v>
      </c>
      <c r="D23" s="29" t="s">
        <v>31</v>
      </c>
      <c r="E23" s="31" t="s">
        <v>504</v>
      </c>
      <c r="F23" s="32" t="s">
        <v>309</v>
      </c>
      <c r="G23" s="33">
        <v>1</v>
      </c>
      <c r="H23" s="34">
        <v>0</v>
      </c>
      <c r="I23" s="33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505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393</v>
      </c>
      <c r="F25" s="37"/>
      <c r="G25" s="37"/>
      <c r="H25" s="37"/>
      <c r="I25" s="37"/>
      <c r="J25" s="38"/>
    </row>
    <row r="26" ht="30">
      <c r="A26" s="29" t="s">
        <v>29</v>
      </c>
      <c r="B26" s="29">
        <v>6</v>
      </c>
      <c r="C26" s="30" t="s">
        <v>506</v>
      </c>
      <c r="D26" s="29" t="s">
        <v>31</v>
      </c>
      <c r="E26" s="31" t="s">
        <v>507</v>
      </c>
      <c r="F26" s="32" t="s">
        <v>309</v>
      </c>
      <c r="G26" s="33">
        <v>14</v>
      </c>
      <c r="H26" s="34">
        <v>0</v>
      </c>
      <c r="I26" s="33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90</v>
      </c>
      <c r="F27" s="37"/>
      <c r="G27" s="37"/>
      <c r="H27" s="37"/>
      <c r="I27" s="37"/>
      <c r="J27" s="38"/>
    </row>
    <row r="28">
      <c r="A28" s="29" t="s">
        <v>76</v>
      </c>
      <c r="B28" s="36"/>
      <c r="C28" s="37"/>
      <c r="D28" s="37"/>
      <c r="E28" s="44" t="s">
        <v>508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509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510</v>
      </c>
      <c r="D30" s="29" t="s">
        <v>31</v>
      </c>
      <c r="E30" s="31" t="s">
        <v>511</v>
      </c>
      <c r="F30" s="32" t="s">
        <v>309</v>
      </c>
      <c r="G30" s="33">
        <v>14</v>
      </c>
      <c r="H30" s="34">
        <v>0</v>
      </c>
      <c r="I30" s="33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90</v>
      </c>
      <c r="F31" s="37"/>
      <c r="G31" s="37"/>
      <c r="H31" s="37"/>
      <c r="I31" s="37"/>
      <c r="J31" s="38"/>
    </row>
    <row r="32">
      <c r="A32" s="29" t="s">
        <v>76</v>
      </c>
      <c r="B32" s="36"/>
      <c r="C32" s="37"/>
      <c r="D32" s="37"/>
      <c r="E32" s="44" t="s">
        <v>508</v>
      </c>
      <c r="F32" s="37"/>
      <c r="G32" s="37"/>
      <c r="H32" s="37"/>
      <c r="I32" s="37"/>
      <c r="J32" s="38"/>
    </row>
    <row r="33" ht="75">
      <c r="A33" s="29" t="s">
        <v>36</v>
      </c>
      <c r="B33" s="36"/>
      <c r="C33" s="37"/>
      <c r="D33" s="37"/>
      <c r="E33" s="31" t="s">
        <v>393</v>
      </c>
      <c r="F33" s="37"/>
      <c r="G33" s="37"/>
      <c r="H33" s="37"/>
      <c r="I33" s="37"/>
      <c r="J33" s="38"/>
    </row>
    <row r="34" ht="30">
      <c r="A34" s="29" t="s">
        <v>29</v>
      </c>
      <c r="B34" s="29">
        <v>8</v>
      </c>
      <c r="C34" s="30" t="s">
        <v>118</v>
      </c>
      <c r="D34" s="29" t="s">
        <v>31</v>
      </c>
      <c r="E34" s="31" t="s">
        <v>119</v>
      </c>
      <c r="F34" s="32" t="s">
        <v>107</v>
      </c>
      <c r="G34" s="33">
        <v>1760.54</v>
      </c>
      <c r="H34" s="34">
        <v>0</v>
      </c>
      <c r="I34" s="33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512</v>
      </c>
      <c r="F35" s="37"/>
      <c r="G35" s="37"/>
      <c r="H35" s="37"/>
      <c r="I35" s="37"/>
      <c r="J35" s="38"/>
    </row>
    <row r="36" ht="150">
      <c r="A36" s="29" t="s">
        <v>76</v>
      </c>
      <c r="B36" s="36"/>
      <c r="C36" s="37"/>
      <c r="D36" s="37"/>
      <c r="E36" s="44" t="s">
        <v>513</v>
      </c>
      <c r="F36" s="37"/>
      <c r="G36" s="37"/>
      <c r="H36" s="37"/>
      <c r="I36" s="37"/>
      <c r="J36" s="38"/>
    </row>
    <row r="37" ht="105">
      <c r="A37" s="29" t="s">
        <v>36</v>
      </c>
      <c r="B37" s="36"/>
      <c r="C37" s="37"/>
      <c r="D37" s="37"/>
      <c r="E37" s="31" t="s">
        <v>121</v>
      </c>
      <c r="F37" s="37"/>
      <c r="G37" s="37"/>
      <c r="H37" s="37"/>
      <c r="I37" s="37"/>
      <c r="J37" s="38"/>
    </row>
    <row r="38" ht="30">
      <c r="A38" s="29" t="s">
        <v>29</v>
      </c>
      <c r="B38" s="29">
        <v>9</v>
      </c>
      <c r="C38" s="30" t="s">
        <v>514</v>
      </c>
      <c r="D38" s="29" t="s">
        <v>31</v>
      </c>
      <c r="E38" s="31" t="s">
        <v>515</v>
      </c>
      <c r="F38" s="32" t="s">
        <v>107</v>
      </c>
      <c r="G38" s="33">
        <v>58.329999999999998</v>
      </c>
      <c r="H38" s="34">
        <v>0</v>
      </c>
      <c r="I38" s="33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76</v>
      </c>
      <c r="B40" s="36"/>
      <c r="C40" s="37"/>
      <c r="D40" s="37"/>
      <c r="E40" s="44" t="s">
        <v>516</v>
      </c>
      <c r="F40" s="37"/>
      <c r="G40" s="37"/>
      <c r="H40" s="37"/>
      <c r="I40" s="37"/>
      <c r="J40" s="38"/>
    </row>
    <row r="41" ht="105">
      <c r="A41" s="29" t="s">
        <v>36</v>
      </c>
      <c r="B41" s="36"/>
      <c r="C41" s="37"/>
      <c r="D41" s="37"/>
      <c r="E41" s="31" t="s">
        <v>121</v>
      </c>
      <c r="F41" s="37"/>
      <c r="G41" s="37"/>
      <c r="H41" s="37"/>
      <c r="I41" s="37"/>
      <c r="J41" s="38"/>
    </row>
    <row r="42" ht="30">
      <c r="A42" s="29" t="s">
        <v>29</v>
      </c>
      <c r="B42" s="29">
        <v>10</v>
      </c>
      <c r="C42" s="30" t="s">
        <v>517</v>
      </c>
      <c r="D42" s="29" t="s">
        <v>31</v>
      </c>
      <c r="E42" s="31" t="s">
        <v>518</v>
      </c>
      <c r="F42" s="32" t="s">
        <v>107</v>
      </c>
      <c r="G42" s="33">
        <v>1702.21</v>
      </c>
      <c r="H42" s="34">
        <v>0</v>
      </c>
      <c r="I42" s="33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519</v>
      </c>
      <c r="F43" s="37"/>
      <c r="G43" s="37"/>
      <c r="H43" s="37"/>
      <c r="I43" s="37"/>
      <c r="J43" s="38"/>
    </row>
    <row r="44" ht="135">
      <c r="A44" s="29" t="s">
        <v>76</v>
      </c>
      <c r="B44" s="36"/>
      <c r="C44" s="37"/>
      <c r="D44" s="37"/>
      <c r="E44" s="44" t="s">
        <v>520</v>
      </c>
      <c r="F44" s="37"/>
      <c r="G44" s="37"/>
      <c r="H44" s="37"/>
      <c r="I44" s="37"/>
      <c r="J44" s="38"/>
    </row>
    <row r="45" ht="105">
      <c r="A45" s="29" t="s">
        <v>36</v>
      </c>
      <c r="B45" s="36"/>
      <c r="C45" s="37"/>
      <c r="D45" s="37"/>
      <c r="E45" s="31" t="s">
        <v>121</v>
      </c>
      <c r="F45" s="37"/>
      <c r="G45" s="37"/>
      <c r="H45" s="37"/>
      <c r="I45" s="37"/>
      <c r="J45" s="38"/>
    </row>
    <row r="46">
      <c r="A46" s="29" t="s">
        <v>29</v>
      </c>
      <c r="B46" s="29">
        <v>11</v>
      </c>
      <c r="C46" s="30" t="s">
        <v>521</v>
      </c>
      <c r="D46" s="29" t="s">
        <v>31</v>
      </c>
      <c r="E46" s="31" t="s">
        <v>522</v>
      </c>
      <c r="F46" s="32" t="s">
        <v>309</v>
      </c>
      <c r="G46" s="33">
        <v>2</v>
      </c>
      <c r="H46" s="34">
        <v>0</v>
      </c>
      <c r="I46" s="33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523</v>
      </c>
      <c r="F47" s="37"/>
      <c r="G47" s="37"/>
      <c r="H47" s="37"/>
      <c r="I47" s="37"/>
      <c r="J47" s="38"/>
    </row>
    <row r="48">
      <c r="A48" s="29" t="s">
        <v>76</v>
      </c>
      <c r="B48" s="36"/>
      <c r="C48" s="37"/>
      <c r="D48" s="37"/>
      <c r="E48" s="44" t="s">
        <v>409</v>
      </c>
      <c r="F48" s="37"/>
      <c r="G48" s="37"/>
      <c r="H48" s="37"/>
      <c r="I48" s="37"/>
      <c r="J48" s="38"/>
    </row>
    <row r="49" ht="75">
      <c r="A49" s="29" t="s">
        <v>36</v>
      </c>
      <c r="B49" s="39"/>
      <c r="C49" s="40"/>
      <c r="D49" s="40"/>
      <c r="E49" s="31" t="s">
        <v>524</v>
      </c>
      <c r="F49" s="40"/>
      <c r="G49" s="40"/>
      <c r="H49" s="40"/>
      <c r="I49" s="40"/>
      <c r="J49" s="41"/>
    </row>
  </sheetData>
  <sheetProtection sheet="1" objects="1" scenarios="1" spinCount="100000" saltValue="49pFWHbN/KpbjnPhMLWp/QWkP5qtWJXpok72fhaW8JcuCFfQ/fBGy8X4L+Q/FPO9Qs0Ghyu8adtS/t1afCyPbg==" hashValue="oOZW4mxmLVCepMNAnAa3vjwSxmBcHeLM4ebDnuWMUNbY6AU+hAF9xroGbrbo35c92HlW8pqwpFS9dyGnputwN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2025-05-26T09:07:20Z</dcterms:created>
  <dcterms:modified xsi:type="dcterms:W3CDTF">2025-05-26T09:07:22Z</dcterms:modified>
</cp:coreProperties>
</file>